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45" windowWidth="15480" windowHeight="8655" tabRatio="886" activeTab="0"/>
  </bookViews>
  <sheets>
    <sheet name="第1号様式" sheetId="1" r:id="rId1"/>
    <sheet name="第2号様式 " sheetId="2" r:id="rId2"/>
    <sheet name="第3号様式" sheetId="3" r:id="rId3"/>
    <sheet name="第4号様式" sheetId="4" r:id="rId4"/>
    <sheet name="第5号様式（物品用）" sheetId="5" r:id="rId5"/>
    <sheet name="第5号様式 （業務委託用）" sheetId="6" r:id="rId6"/>
    <sheet name="第6号様式" sheetId="7" r:id="rId7"/>
    <sheet name="第7号様式" sheetId="8" r:id="rId8"/>
    <sheet name="送付票" sheetId="9" r:id="rId9"/>
  </sheets>
  <definedNames>
    <definedName name="_xlnm.Print_Area" localSheetId="8">'送付票'!$A$1:$I$35</definedName>
    <definedName name="_xlnm.Print_Area" localSheetId="0">'第1号様式'!$O$1:$BC$113</definedName>
    <definedName name="_xlnm.Print_Area" localSheetId="1">'第2号様式 '!$N$1:$BB$114</definedName>
    <definedName name="_xlnm.Print_Area" localSheetId="5">'第5号様式 （業務委託用）'!$A$1:$M$163</definedName>
    <definedName name="_xlnm.Print_Area" localSheetId="4">'第5号様式（物品用）'!$A$1:$M$294</definedName>
    <definedName name="_xlnm.Print_Area" localSheetId="6">'第6号様式'!$A$1:$J$67</definedName>
    <definedName name="_xlnm.Print_Area" localSheetId="7">'第7号様式'!$A$1:$V$112</definedName>
  </definedNames>
  <calcPr fullCalcOnLoad="1"/>
</workbook>
</file>

<file path=xl/comments1.xml><?xml version="1.0" encoding="utf-8"?>
<comments xmlns="http://schemas.openxmlformats.org/spreadsheetml/2006/main">
  <authors>
    <author>aoki</author>
  </authors>
  <commentList>
    <comment ref="AN10" authorId="0">
      <text>
        <r>
          <rPr>
            <sz val="10"/>
            <rFont val="ＭＳ Ｐゴシック"/>
            <family val="3"/>
          </rPr>
          <t>提出日（郵送する日）を
入力してください。</t>
        </r>
      </text>
    </comment>
    <comment ref="X38" authorId="0">
      <text>
        <r>
          <rPr>
            <sz val="9"/>
            <rFont val="ＭＳ Ｐゴシック"/>
            <family val="3"/>
          </rPr>
          <t xml:space="preserve">登記事項証明書等に記載されているとおり入力ください。
登記事項証明書等に記載されている文字が入力できない場合、
</t>
        </r>
        <r>
          <rPr>
            <b/>
            <u val="single"/>
            <sz val="9"/>
            <color indexed="10"/>
            <rFont val="ＭＳ Ｐゴシック"/>
            <family val="3"/>
          </rPr>
          <t>該当の文字以外を入力し、印刷したものに、該当の文字を
手書きにてご記入ください。</t>
        </r>
      </text>
    </comment>
    <comment ref="AU40" authorId="0">
      <text>
        <r>
          <rPr>
            <b/>
            <u val="single"/>
            <sz val="9"/>
            <color indexed="10"/>
            <rFont val="ＭＳ Ｐゴシック"/>
            <family val="3"/>
          </rPr>
          <t>印鑑証明のある印を
押印してください</t>
        </r>
      </text>
    </comment>
    <comment ref="AC41" authorId="0">
      <text>
        <r>
          <rPr>
            <sz val="9"/>
            <rFont val="ＭＳ Ｐゴシック"/>
            <family val="3"/>
          </rPr>
          <t>会社組織の種別を除いて、
カタカナで入力してください。</t>
        </r>
      </text>
    </comment>
    <comment ref="Y47" authorId="0">
      <text>
        <r>
          <rPr>
            <sz val="9"/>
            <rFont val="ＭＳ Ｐゴシック"/>
            <family val="3"/>
          </rPr>
          <t xml:space="preserve">登記事項証明書等に記載されているとおり入力ください。
登記事項証明書等に記載されている文字が入力できない場合、
</t>
        </r>
        <r>
          <rPr>
            <b/>
            <u val="single"/>
            <sz val="9"/>
            <color indexed="10"/>
            <rFont val="ＭＳ Ｐゴシック"/>
            <family val="3"/>
          </rPr>
          <t>該当の文字以外を入力し、印刷したものに、該当の文字を
手書きにてご記入ください。</t>
        </r>
      </text>
    </comment>
    <comment ref="AK47" authorId="0">
      <text>
        <r>
          <rPr>
            <sz val="9"/>
            <rFont val="ＭＳ Ｐゴシック"/>
            <family val="3"/>
          </rPr>
          <t xml:space="preserve">登記事項証明書等に記載されているとおり入力ください。
登記事項証明書等に記載されている文字が入力できない場合、
</t>
        </r>
        <r>
          <rPr>
            <b/>
            <u val="single"/>
            <sz val="9"/>
            <color indexed="10"/>
            <rFont val="ＭＳ Ｐゴシック"/>
            <family val="3"/>
          </rPr>
          <t>該当の文字以外を入力し、印刷したものに、該当の文字を
手書きにてご記入ください。</t>
        </r>
      </text>
    </comment>
    <comment ref="AF56" authorId="0">
      <text>
        <r>
          <rPr>
            <sz val="9"/>
            <rFont val="ＭＳ Ｐゴシック"/>
            <family val="3"/>
          </rPr>
          <t>丁番地は</t>
        </r>
        <r>
          <rPr>
            <b/>
            <u val="single"/>
            <sz val="9"/>
            <color indexed="10"/>
            <rFont val="ＭＳ Ｐゴシック"/>
            <family val="3"/>
          </rPr>
          <t>－（ハイフン）を使用せず
入力してください。</t>
        </r>
        <r>
          <rPr>
            <sz val="9"/>
            <rFont val="ＭＳ Ｐゴシック"/>
            <family val="3"/>
          </rPr>
          <t xml:space="preserve">
　入力例：津市桜橋二丁目９６番地</t>
        </r>
      </text>
    </comment>
    <comment ref="AC60" authorId="0">
      <text>
        <r>
          <rPr>
            <sz val="9"/>
            <rFont val="ＭＳ Ｐゴシック"/>
            <family val="3"/>
          </rPr>
          <t>フリガナのみ丁番地は</t>
        </r>
        <r>
          <rPr>
            <b/>
            <u val="single"/>
            <sz val="9"/>
            <color indexed="10"/>
            <rFont val="ＭＳ Ｐゴシック"/>
            <family val="3"/>
          </rPr>
          <t>－（ハイフン）で入力してください。</t>
        </r>
        <r>
          <rPr>
            <sz val="9"/>
            <rFont val="ＭＳ Ｐゴシック"/>
            <family val="3"/>
          </rPr>
          <t xml:space="preserve">
　入力例：桜橋二丁目96番地→サクラバシ2-96</t>
        </r>
      </text>
    </comment>
    <comment ref="AF63" authorId="0">
      <text>
        <r>
          <rPr>
            <sz val="9"/>
            <rFont val="ＭＳ Ｐゴシック"/>
            <family val="3"/>
          </rPr>
          <t xml:space="preserve">上記所在地が登記簿上の所在地と
異なる場合のみ入力してください。
</t>
        </r>
        <r>
          <rPr>
            <b/>
            <u val="single"/>
            <sz val="9"/>
            <color indexed="10"/>
            <rFont val="ＭＳ Ｐゴシック"/>
            <family val="3"/>
          </rPr>
          <t>個人の場合、また上記所在地と同一の場合は
入力の必要はありません。</t>
        </r>
      </text>
    </comment>
    <comment ref="X70" authorId="0">
      <text>
        <r>
          <rPr>
            <sz val="9"/>
            <rFont val="ＭＳ Ｐゴシック"/>
            <family val="3"/>
          </rPr>
          <t xml:space="preserve">登記事項証明書に記載されている
資本金額を入力してください。
</t>
        </r>
        <r>
          <rPr>
            <b/>
            <u val="single"/>
            <sz val="9"/>
            <color indexed="10"/>
            <rFont val="ＭＳ Ｐゴシック"/>
            <family val="3"/>
          </rPr>
          <t>個人の場合は、「０」を入力してください。</t>
        </r>
      </text>
    </comment>
    <comment ref="AR70" authorId="0">
      <text>
        <r>
          <rPr>
            <sz val="9"/>
            <rFont val="ＭＳ Ｐゴシック"/>
            <family val="3"/>
          </rPr>
          <t>申請者と直接かつ常用的な雇用関係に
ある従業員数を入力してください。</t>
        </r>
      </text>
    </comment>
    <comment ref="X74" authorId="0">
      <text>
        <r>
          <rPr>
            <sz val="9"/>
            <rFont val="ＭＳ Ｐゴシック"/>
            <family val="3"/>
          </rPr>
          <t xml:space="preserve">「明」「大」「昭」「平」のうち、
</t>
        </r>
        <r>
          <rPr>
            <b/>
            <u val="single"/>
            <sz val="9"/>
            <color indexed="10"/>
            <rFont val="ＭＳ Ｐゴシック"/>
            <family val="3"/>
          </rPr>
          <t>いずれか１つをチェックしてください。</t>
        </r>
      </text>
    </comment>
    <comment ref="Y78" authorId="0">
      <text>
        <r>
          <rPr>
            <sz val="9"/>
            <rFont val="ＭＳ Ｐゴシック"/>
            <family val="3"/>
          </rPr>
          <t>文字が入力できない場合、</t>
        </r>
        <r>
          <rPr>
            <b/>
            <u val="single"/>
            <sz val="9"/>
            <color indexed="10"/>
            <rFont val="ＭＳ Ｐゴシック"/>
            <family val="3"/>
          </rPr>
          <t>該当の文字以外を入力し、
印刷したものに該当の文字を手書きにてご記入ください。</t>
        </r>
      </text>
    </comment>
    <comment ref="AH78" authorId="0">
      <text>
        <r>
          <rPr>
            <sz val="9"/>
            <rFont val="ＭＳ Ｐゴシック"/>
            <family val="3"/>
          </rPr>
          <t>文字が入力できない場合、</t>
        </r>
        <r>
          <rPr>
            <b/>
            <u val="single"/>
            <sz val="9"/>
            <color indexed="10"/>
            <rFont val="ＭＳ Ｐゴシック"/>
            <family val="3"/>
          </rPr>
          <t>該当の文字以外を入力し、
印刷したものに該当の文字を手書きにてご記入ください。</t>
        </r>
      </text>
    </comment>
    <comment ref="X44" authorId="0">
      <text>
        <r>
          <rPr>
            <b/>
            <u val="single"/>
            <sz val="9"/>
            <color indexed="10"/>
            <rFont val="ＭＳ Ｐゴシック"/>
            <family val="3"/>
          </rPr>
          <t>個人の場合は、
入力しないでください</t>
        </r>
      </text>
    </comment>
  </commentList>
</comments>
</file>

<file path=xl/comments2.xml><?xml version="1.0" encoding="utf-8"?>
<comments xmlns="http://schemas.openxmlformats.org/spreadsheetml/2006/main">
  <authors>
    <author>aoki</author>
  </authors>
  <commentList>
    <comment ref="W23" authorId="0">
      <text>
        <r>
          <rPr>
            <b/>
            <u val="single"/>
            <sz val="9"/>
            <color indexed="10"/>
            <rFont val="ＭＳ Ｐゴシック"/>
            <family val="3"/>
          </rPr>
          <t>いずれか１つをチェックしてください。</t>
        </r>
      </text>
    </comment>
    <comment ref="W56" authorId="0">
      <text>
        <r>
          <rPr>
            <b/>
            <sz val="9"/>
            <color indexed="10"/>
            <rFont val="ＭＳ Ｐゴシック"/>
            <family val="3"/>
          </rPr>
          <t>物品を希望する方は、第１希望を必ず記入してください。
希望する業種は、第５号様式又は希望業種一覧表を参考に、
０１０１～２０１０の中からコードで記入してください。</t>
        </r>
      </text>
    </comment>
    <comment ref="AK56" authorId="0">
      <text>
        <r>
          <rPr>
            <b/>
            <sz val="9"/>
            <color indexed="10"/>
            <rFont val="ＭＳ Ｐゴシック"/>
            <family val="3"/>
          </rPr>
          <t>業務委託を希望する方は、第１希望を必ず記入してください。
希望する業種は、第５号様式又は希望業種一覧表を参考に、
２１０１～２９１３の中からコードで記入してください。</t>
        </r>
      </text>
    </comment>
    <comment ref="AL88" authorId="0">
      <text>
        <r>
          <rPr>
            <sz val="9"/>
            <rFont val="ＭＳ Ｐゴシック"/>
            <family val="3"/>
          </rPr>
          <t>文字が入力できない場合、</t>
        </r>
        <r>
          <rPr>
            <b/>
            <u val="single"/>
            <sz val="9"/>
            <color indexed="10"/>
            <rFont val="ＭＳ Ｐゴシック"/>
            <family val="3"/>
          </rPr>
          <t>該当の文字以外を入力し、
印刷したものに該当の文字を手書きにてご記入ください。</t>
        </r>
      </text>
    </comment>
    <comment ref="AU88" authorId="0">
      <text>
        <r>
          <rPr>
            <sz val="9"/>
            <rFont val="ＭＳ Ｐゴシック"/>
            <family val="3"/>
          </rPr>
          <t>文字が入力できない場合、</t>
        </r>
        <r>
          <rPr>
            <b/>
            <u val="single"/>
            <sz val="9"/>
            <color indexed="10"/>
            <rFont val="ＭＳ Ｐゴシック"/>
            <family val="3"/>
          </rPr>
          <t>該当の文字以外を入力し、
印刷したものに該当の文字を手書きにてご記入ください。</t>
        </r>
      </text>
    </comment>
    <comment ref="W110" authorId="0">
      <text>
        <r>
          <rPr>
            <sz val="9"/>
            <rFont val="ＭＳ Ｐゴシック"/>
            <family val="3"/>
          </rPr>
          <t>「明」「大」「昭」「平」のうち、</t>
        </r>
        <r>
          <rPr>
            <b/>
            <sz val="9"/>
            <rFont val="ＭＳ Ｐゴシック"/>
            <family val="3"/>
          </rPr>
          <t xml:space="preserve">
</t>
        </r>
        <r>
          <rPr>
            <b/>
            <u val="single"/>
            <sz val="9"/>
            <color indexed="10"/>
            <rFont val="ＭＳ Ｐゴシック"/>
            <family val="3"/>
          </rPr>
          <t>いずれか１つをチェックしてください。</t>
        </r>
      </text>
    </comment>
  </commentList>
</comments>
</file>

<file path=xl/sharedStrings.xml><?xml version="1.0" encoding="utf-8"?>
<sst xmlns="http://schemas.openxmlformats.org/spreadsheetml/2006/main" count="2661" uniqueCount="1838">
  <si>
    <t>.</t>
  </si>
  <si>
    <t>自動車分解整備事業の認証
　　　　　　　　　（普通自動車）</t>
  </si>
  <si>
    <t>Ｂ01</t>
  </si>
  <si>
    <t>　　　〃
　　　　　　　　　（小型自動車）</t>
  </si>
  <si>
    <t>　　　〃
　　　　　　　　　（軽自動車）</t>
  </si>
  <si>
    <t>労働安全衛生法に基づく
検査業者の登録</t>
  </si>
  <si>
    <t>小型造船業の登録</t>
  </si>
  <si>
    <t>船舶製造事業等の開始届出</t>
  </si>
  <si>
    <t>クリーニング営業者の届出</t>
  </si>
  <si>
    <t>防炎表示を付する者の登録</t>
  </si>
  <si>
    <t>第1号様式</t>
  </si>
  <si>
    <t>申請年月日</t>
  </si>
  <si>
    <t>年</t>
  </si>
  <si>
    <t>月</t>
  </si>
  <si>
    <t>(フリガナ)</t>
  </si>
  <si>
    <t>実　　印</t>
  </si>
  <si>
    <t>姓</t>
  </si>
  <si>
    <t>名</t>
  </si>
  <si>
    <t>(01)</t>
  </si>
  <si>
    <t>(02)</t>
  </si>
  <si>
    <t>商号又は名称</t>
  </si>
  <si>
    <t>(03)</t>
  </si>
  <si>
    <t>代表者役職名</t>
  </si>
  <si>
    <t>(04)</t>
  </si>
  <si>
    <t>代表者名</t>
  </si>
  <si>
    <t>〒</t>
  </si>
  <si>
    <t>-</t>
  </si>
  <si>
    <t>都</t>
  </si>
  <si>
    <t>道</t>
  </si>
  <si>
    <t>府</t>
  </si>
  <si>
    <t>県</t>
  </si>
  <si>
    <t>(07)</t>
  </si>
  <si>
    <t>資本金額
又は出資総額</t>
  </si>
  <si>
    <t>千円</t>
  </si>
  <si>
    <t>(08)</t>
  </si>
  <si>
    <t>総従業員数</t>
  </si>
  <si>
    <t>人</t>
  </si>
  <si>
    <t>日</t>
  </si>
  <si>
    <t>(09)</t>
  </si>
  <si>
    <t>設立又は
営業開始日</t>
  </si>
  <si>
    <t>連絡先</t>
  </si>
  <si>
    <t>TEL</t>
  </si>
  <si>
    <t>FAX</t>
  </si>
  <si>
    <t xml:space="preserve">（物品・業務委託用様式）
</t>
  </si>
  <si>
    <t>　２．申請に関する代理人情報</t>
  </si>
  <si>
    <t>申請担当者名</t>
  </si>
  <si>
    <t>　登録番号</t>
  </si>
  <si>
    <t>第</t>
  </si>
  <si>
    <t>号</t>
  </si>
  <si>
    <t>　事務所名</t>
  </si>
  <si>
    <t>　郵便番号</t>
  </si>
  <si>
    <t>　事務所所在地</t>
  </si>
  <si>
    <t>　連絡先</t>
  </si>
  <si>
    <t>第2号様式</t>
  </si>
  <si>
    <t>支店又は
営業所等名称</t>
  </si>
  <si>
    <t>受任者役職名</t>
  </si>
  <si>
    <t>登録区分</t>
  </si>
  <si>
    <t>受任者名</t>
  </si>
  <si>
    <t>(12)</t>
  </si>
  <si>
    <t>(15)</t>
  </si>
  <si>
    <t>　３．登録を希望する団体に対する申請情報</t>
  </si>
  <si>
    <t>登録希望団体</t>
  </si>
  <si>
    <t>希望業種</t>
  </si>
  <si>
    <t>第1希望業種</t>
  </si>
  <si>
    <t>その他希望業種</t>
  </si>
  <si>
    <t>連絡先</t>
  </si>
  <si>
    <t>従業員数</t>
  </si>
  <si>
    <t>第3号様式</t>
  </si>
  <si>
    <t>使　用　印　鑑　届</t>
  </si>
  <si>
    <t>（本社登録用）</t>
  </si>
  <si>
    <t>　　　　　　　　</t>
  </si>
  <si>
    <t>使用印</t>
  </si>
  <si>
    <t>（会社印）</t>
  </si>
  <si>
    <t>（代表者印）</t>
  </si>
  <si>
    <t>月</t>
  </si>
  <si>
    <t>所在地又は住所</t>
  </si>
  <si>
    <t>代表者役職名</t>
  </si>
  <si>
    <t>代表者氏名</t>
  </si>
  <si>
    <t>　１．申請者基本情報（申請者である本社の基本情報）</t>
  </si>
  <si>
    <t>　上記の印鑑を、共同受付参加団体が執行する入札、見積り、契約の締結、代金の請求及び受領、その他契約に関して使用したいので届け出ます。</t>
  </si>
  <si>
    <t>第4号様式</t>
  </si>
  <si>
    <t>委任状　兼　使用印鑑届</t>
  </si>
  <si>
    <t>（受任者登録用）</t>
  </si>
  <si>
    <t>（受任者印）</t>
  </si>
  <si>
    <t>　私は、次の者を代理人として定め、共同受付参加団体との間における下記事項に関する権限を委任します。
　また、下記の印鑑を受任者が使用しますので届け出ます。</t>
  </si>
  <si>
    <t>委任者
（本社）</t>
  </si>
  <si>
    <t>委任事項</t>
  </si>
  <si>
    <t>３．入札保証金及び契約保証金の納付、還付請求及び受領に関すること</t>
  </si>
  <si>
    <t>４．契約代金の請求及び受領に関すること</t>
  </si>
  <si>
    <t>５．復代理人の選任に関すること</t>
  </si>
  <si>
    <t>６．上記各号に付帯する一切の事項</t>
  </si>
  <si>
    <t>受任者</t>
  </si>
  <si>
    <t>申請にあたっての注意事項</t>
  </si>
  <si>
    <t>　行政書士名</t>
  </si>
  <si>
    <t>　(代理権限を有する者)</t>
  </si>
  <si>
    <t>所在地</t>
  </si>
  <si>
    <t>上記と同一の場合記入不要</t>
  </si>
  <si>
    <t>登記簿上の所在地</t>
  </si>
  <si>
    <t>支店又は
営業所等
所在地</t>
  </si>
  <si>
    <t>(14)</t>
  </si>
  <si>
    <t>必ず記入してください。</t>
  </si>
  <si>
    <r>
      <t>　また、同一受任者</t>
    </r>
    <r>
      <rPr>
        <sz val="9"/>
        <rFont val="ＭＳ Ｐゴシック"/>
        <family val="3"/>
      </rPr>
      <t>又は本社で</t>
    </r>
    <r>
      <rPr>
        <sz val="9"/>
        <color indexed="8"/>
        <rFont val="ＭＳ Ｐゴシック"/>
        <family val="3"/>
      </rPr>
      <t>あっても登録希望団体によって希望業種が異なる場合には、希望業種ごとに本様式を作成し、申請してください。</t>
    </r>
  </si>
  <si>
    <r>
      <t>　＜受任者情報＞　</t>
    </r>
    <r>
      <rPr>
        <sz val="9"/>
        <rFont val="ＭＳ Ｐゴシック"/>
        <family val="3"/>
      </rPr>
      <t>※本社で登録をする場合記入不要</t>
    </r>
  </si>
  <si>
    <t>１．入札及び見積りに関すること</t>
  </si>
  <si>
    <t>２．契約締結及び物品の納入及び引取に関すること</t>
  </si>
  <si>
    <t>受任者氏名</t>
  </si>
  <si>
    <t>第7号様式</t>
  </si>
  <si>
    <t>取扱い商品又は業務内容調書</t>
  </si>
  <si>
    <t>　　　申請にあたっての注意事項</t>
  </si>
  <si>
    <t>大分類</t>
  </si>
  <si>
    <t>中　分　類</t>
  </si>
  <si>
    <t>取扱い商品または業務</t>
  </si>
  <si>
    <t>左記に
無い
品目
(※１)</t>
  </si>
  <si>
    <t>実績
有無
(※２)</t>
  </si>
  <si>
    <t>品　　　　　　　　目</t>
  </si>
  <si>
    <t>事務用品・機器</t>
  </si>
  <si>
    <t>0101</t>
  </si>
  <si>
    <t>事務用品</t>
  </si>
  <si>
    <t>文房具</t>
  </si>
  <si>
    <t>用紙類</t>
  </si>
  <si>
    <t>紙製品</t>
  </si>
  <si>
    <t>ｽﾀﾝﾌﾟ台</t>
  </si>
  <si>
    <t>ｽﾀﾝﾌﾟｲﾝｷ</t>
  </si>
  <si>
    <t>朱肉</t>
  </si>
  <si>
    <t>ﾌｧｲﾙ</t>
  </si>
  <si>
    <t>封筒</t>
  </si>
  <si>
    <t>電卓</t>
  </si>
  <si>
    <t>印章</t>
  </si>
  <si>
    <t>ｺﾞﾑ印</t>
  </si>
  <si>
    <t>印箱</t>
  </si>
  <si>
    <t>公印</t>
  </si>
  <si>
    <t>木印</t>
  </si>
  <si>
    <t>回転印</t>
  </si>
  <si>
    <t>金庫</t>
  </si>
  <si>
    <t>ｽﾁｰﾙ製品</t>
  </si>
  <si>
    <t>製図用品</t>
  </si>
  <si>
    <t>ﾊﾟｰﾃｰｼｮﾝ</t>
  </si>
  <si>
    <t>OAﾗｯｸ</t>
  </si>
  <si>
    <t>書架</t>
  </si>
  <si>
    <t>棚</t>
  </si>
  <si>
    <t>黒板</t>
  </si>
  <si>
    <t>事務机</t>
  </si>
  <si>
    <t>保管庫</t>
  </si>
  <si>
    <t>折りたたみ
コンテナ</t>
  </si>
  <si>
    <t>椅子</t>
  </si>
  <si>
    <t>ﾛｯｶｰ</t>
  </si>
  <si>
    <t>ｼｮｰｹｰｽ</t>
  </si>
  <si>
    <t>ﾍﾞﾝﾁ</t>
  </si>
  <si>
    <t>ｶﾞｲﾄﾞﾎﾟｰﾙ</t>
  </si>
  <si>
    <t>傘立て</t>
  </si>
  <si>
    <t>会議用机</t>
  </si>
  <si>
    <t>文具券</t>
  </si>
  <si>
    <t>複写機</t>
  </si>
  <si>
    <t>印刷機</t>
  </si>
  <si>
    <t>ｽｷｬﾅｰ</t>
  </si>
  <si>
    <t>ｼｭﾚｯﾀﾞｰ</t>
  </si>
  <si>
    <t>帳合機</t>
  </si>
  <si>
    <t>ﾚｼﾞｽﾀｰ</t>
  </si>
  <si>
    <t>紙幣計算機</t>
  </si>
  <si>
    <t>ﾊﾟｿｺﾝ本体</t>
  </si>
  <si>
    <t>ﾃﾞｨｽﾌﾟﾚｲ</t>
  </si>
  <si>
    <t>磁気ｶｰﾄﾞ</t>
  </si>
  <si>
    <t>増設ﾒﾓﾘ</t>
  </si>
  <si>
    <t>ﾏｳｽ</t>
  </si>
  <si>
    <t>液晶ﾌｨﾙﾀ-</t>
  </si>
  <si>
    <t>記憶ﾒﾃﾞｨｱ</t>
  </si>
  <si>
    <t>ﾋﾞﾃﾞｵﾃｰﾌﾟ</t>
  </si>
  <si>
    <t>ｶｾｯﾄﾃｰﾌﾟ</t>
  </si>
  <si>
    <t>ﾊﾟｿｺﾝ用通信機器</t>
  </si>
  <si>
    <t>一般用ｿﾌﾄ</t>
  </si>
  <si>
    <t>業務用ｿﾌﾄ(CAD等)</t>
  </si>
  <si>
    <t>ｲﾝｸ</t>
  </si>
  <si>
    <t>ﾄﾅｰ</t>
  </si>
  <si>
    <t>連続用紙</t>
  </si>
  <si>
    <t>保育･幼稚園教材</t>
  </si>
  <si>
    <t>保育･幼稚園遊具</t>
  </si>
  <si>
    <t>玩具</t>
  </si>
  <si>
    <t>学校教材</t>
  </si>
  <si>
    <t>教科書</t>
  </si>
  <si>
    <t>学力ﾃｽﾄ</t>
  </si>
  <si>
    <t>標本</t>
  </si>
  <si>
    <t>実習用教材</t>
  </si>
  <si>
    <t>教育用ｿﾌﾄ</t>
  </si>
  <si>
    <t>ﾐｼﾝ</t>
  </si>
  <si>
    <t>学校遊具</t>
  </si>
  <si>
    <t>児童生徒用机･椅子</t>
  </si>
  <si>
    <t>学校用演台</t>
  </si>
  <si>
    <t>和楽器</t>
  </si>
  <si>
    <t>洋楽器</t>
  </si>
  <si>
    <t>民族楽器</t>
  </si>
  <si>
    <t>楽器調律</t>
  </si>
  <si>
    <t>音楽・映像ソフト</t>
  </si>
  <si>
    <t>音楽ｿﾌﾄ</t>
  </si>
  <si>
    <t>映像ｿﾌﾄ</t>
  </si>
  <si>
    <t>映画ﾌｨﾙﾑ</t>
  </si>
  <si>
    <t>ｽﾎﾟｰﾂ用品</t>
  </si>
  <si>
    <t>ｽﾎﾟｰﾂｳｪｱ類</t>
  </si>
  <si>
    <t>ｱｳﾄﾄﾞｱ用品</t>
  </si>
  <si>
    <t>ﾌｨｯﾄﾈｽ器具</t>
  </si>
  <si>
    <t>ﾄﾚｰﾆﾝｸﾞ機器及び用具</t>
  </si>
  <si>
    <t>体育器具</t>
  </si>
  <si>
    <t>武道用具</t>
  </si>
  <si>
    <t>図書</t>
  </si>
  <si>
    <t>書籍</t>
  </si>
  <si>
    <t>雑誌</t>
  </si>
  <si>
    <t>新聞</t>
  </si>
  <si>
    <t>地図</t>
  </si>
  <si>
    <t>定期刊行物</t>
  </si>
  <si>
    <t>電子図書</t>
  </si>
  <si>
    <t>印刷</t>
  </si>
  <si>
    <t>ｸﾞﾗﾋﾞｱ印刷</t>
  </si>
  <si>
    <t>ﾌﾚｷｿ印刷</t>
  </si>
  <si>
    <t>ｽｸﾘｰﾝ印刷</t>
  </si>
  <si>
    <t>ﾎﾟｽﾀｰ印刷</t>
  </si>
  <si>
    <t>大判ｺﾋﾟｰ</t>
  </si>
  <si>
    <t>ﾁﾗｼ印刷</t>
  </si>
  <si>
    <t>活版印刷</t>
  </si>
  <si>
    <t>(10)</t>
  </si>
  <si>
    <t>ﾌｫｰﾑ印刷</t>
  </si>
  <si>
    <t>伝票印刷</t>
  </si>
  <si>
    <t>OCR印刷</t>
  </si>
  <si>
    <t>ｼｰﾙ印刷</t>
  </si>
  <si>
    <t>ﾗﾍﾞﾙ･ｽﾃｯｶｰ･ﾋﾞﾆｰﾙ印刷</t>
  </si>
  <si>
    <t>三重県市町総合事務組合　管理者　宛て</t>
  </si>
  <si>
    <t>三重県市町総合事務組合　管理者　宛て</t>
  </si>
  <si>
    <t>必要に応じて</t>
  </si>
  <si>
    <t>ｶｰﾄﾞ印刷</t>
  </si>
  <si>
    <t>第二原図</t>
  </si>
  <si>
    <t>青焼き</t>
  </si>
  <si>
    <t>証明書印刷</t>
  </si>
  <si>
    <t>製本</t>
  </si>
  <si>
    <t>日用品・荒物・
包装材料</t>
  </si>
  <si>
    <t>台所用品</t>
  </si>
  <si>
    <t>一般(ﾄｲﾚ･風呂･衣類)用洗剤</t>
  </si>
  <si>
    <t>業務用洗剤</t>
  </si>
  <si>
    <t>清掃用具</t>
  </si>
  <si>
    <t>ごみ箱</t>
  </si>
  <si>
    <t>ｺﾞﾑ手袋</t>
  </si>
  <si>
    <t>ﾏｯﾄ類</t>
  </si>
  <si>
    <t>紙コップ・
紙容器</t>
  </si>
  <si>
    <t>すのこ</t>
  </si>
  <si>
    <t>日用工具</t>
  </si>
  <si>
    <t>金物</t>
  </si>
  <si>
    <t>鍵</t>
  </si>
  <si>
    <t>ﾋﾞﾆｰﾙ用品</t>
  </si>
  <si>
    <t>ﾀﾞﾝﾎﾞｰﾙ</t>
  </si>
  <si>
    <t>ごみ袋</t>
  </si>
  <si>
    <t>ガラス製品・陶磁器・漆器</t>
  </si>
  <si>
    <t>ｶﾞﾗｽ製品</t>
  </si>
  <si>
    <t>陶磁器</t>
  </si>
  <si>
    <t>漆器</t>
  </si>
  <si>
    <t>塗料</t>
  </si>
  <si>
    <t>雨具・履物・
かばん</t>
  </si>
  <si>
    <t>傘</t>
  </si>
  <si>
    <t>長靴</t>
  </si>
  <si>
    <t>靴</t>
  </si>
  <si>
    <t>運動靴</t>
  </si>
  <si>
    <t>ﾌﾞｰﾂ</t>
  </si>
  <si>
    <t>ｽﾘｯﾊﾟ</t>
  </si>
  <si>
    <t>ｻﾝﾀﾞﾙ</t>
  </si>
  <si>
    <t>ｱﾀｯｼｭｹｰｽ</t>
  </si>
  <si>
    <t>ﾘｭｯｸｻｯｸ</t>
  </si>
  <si>
    <t>ふとん</t>
  </si>
  <si>
    <t>毛布</t>
  </si>
  <si>
    <t>ｼｰﾂ</t>
  </si>
  <si>
    <t>枕</t>
  </si>
  <si>
    <t>ﾀｵﾙ</t>
  </si>
  <si>
    <t>座ぶとん</t>
  </si>
  <si>
    <t>制服</t>
  </si>
  <si>
    <t>作業服</t>
  </si>
  <si>
    <t>事務服</t>
  </si>
  <si>
    <t>白衣</t>
  </si>
  <si>
    <t>軍手</t>
  </si>
  <si>
    <t>作業用手袋</t>
  </si>
  <si>
    <t>帽子</t>
  </si>
  <si>
    <t>ﾃﾝﾄ</t>
  </si>
  <si>
    <t>ﾊﾟｲﾌﾟﾃﾝﾄ</t>
  </si>
  <si>
    <t>ｴｱｰﾃﾝﾄ</t>
  </si>
  <si>
    <t>ｵｰﾆﾝｸﾞﾃﾝﾄ</t>
  </si>
  <si>
    <t>ｼｰﾄ</t>
  </si>
  <si>
    <t>ﾌﾞﾙｰｼｰﾄ</t>
  </si>
  <si>
    <t>インテリア用品</t>
  </si>
  <si>
    <t>ｶｰﾃﾝ</t>
  </si>
  <si>
    <t>暗幕</t>
  </si>
  <si>
    <t>ﾌﾞﾗｲﾝﾄﾞ</t>
  </si>
  <si>
    <t>じゅうたん</t>
  </si>
  <si>
    <t>ｶｰﾍﾟｯﾄ</t>
  </si>
  <si>
    <t>玄関・ﾌﾛｱﾏｯﾄ</t>
  </si>
  <si>
    <t>畳</t>
  </si>
  <si>
    <t>鏡･姿見</t>
  </si>
  <si>
    <t>家具</t>
  </si>
  <si>
    <t>和洋家具</t>
  </si>
  <si>
    <t>製作家具</t>
  </si>
  <si>
    <t>たんす</t>
  </si>
  <si>
    <t>ﾍﾞｯﾄ</t>
  </si>
  <si>
    <t>食器戸棚</t>
  </si>
  <si>
    <t>座椅子</t>
  </si>
  <si>
    <t>応接ｾｯﾄ</t>
  </si>
  <si>
    <t>演台</t>
  </si>
  <si>
    <t>看板・旗・標識</t>
  </si>
  <si>
    <t>看板・懸垂幕
(製作・設置含む)</t>
  </si>
  <si>
    <t>看板</t>
  </si>
  <si>
    <t>懸垂幕</t>
  </si>
  <si>
    <t>横断幕</t>
  </si>
  <si>
    <t>掲示板</t>
  </si>
  <si>
    <t>電光掲示板</t>
  </si>
  <si>
    <t>大型表示塔</t>
  </si>
  <si>
    <t>施設表示板</t>
  </si>
  <si>
    <t>のぼり</t>
  </si>
  <si>
    <t>旗</t>
  </si>
  <si>
    <t>国旗</t>
  </si>
  <si>
    <t>記章</t>
  </si>
  <si>
    <t>ｶｯﾌﾟ</t>
  </si>
  <si>
    <t>ﾄﾛﾌｨｰ</t>
  </si>
  <si>
    <t>楯</t>
  </si>
  <si>
    <t>ﾊﾞｯﾁ</t>
  </si>
  <si>
    <t>標識・鑑札</t>
  </si>
  <si>
    <t>ﾅﾝﾊﾞｰﾌﾟﾚｰﾄ</t>
  </si>
  <si>
    <t>住居表示板</t>
  </si>
  <si>
    <t>犬の鑑札</t>
  </si>
  <si>
    <t>植物・園芸用品</t>
  </si>
  <si>
    <t>種苗</t>
  </si>
  <si>
    <t>植木</t>
  </si>
  <si>
    <t>苗木</t>
  </si>
  <si>
    <t>観葉植物</t>
  </si>
  <si>
    <t>芝生</t>
  </si>
  <si>
    <t>生花</t>
  </si>
  <si>
    <t>肥料</t>
  </si>
  <si>
    <t>飼料</t>
  </si>
  <si>
    <t>堆肥</t>
  </si>
  <si>
    <t>ﾌﾟﾗﾝﾀｰ</t>
  </si>
  <si>
    <t>精密機器</t>
  </si>
  <si>
    <t>時計</t>
  </si>
  <si>
    <t>眼鏡</t>
  </si>
  <si>
    <t>ｶﾒﾗ</t>
  </si>
  <si>
    <t>ﾃﾞｼﾞﾀﾙｶﾒﾗ</t>
  </si>
  <si>
    <t>ﾌｨﾙﾑ</t>
  </si>
  <si>
    <t>DPE
（現像・焼付）</t>
  </si>
  <si>
    <t>家電製品</t>
  </si>
  <si>
    <t>ﾃﾚﾋﾞ</t>
  </si>
  <si>
    <t>洗濯機</t>
  </si>
  <si>
    <t>冷蔵庫</t>
  </si>
  <si>
    <t>掃除機</t>
  </si>
  <si>
    <t>ｴｱｺﾝ</t>
  </si>
  <si>
    <t>空気清浄機</t>
  </si>
  <si>
    <t>空気清浄機用ﾌｨﾙﾀｰ</t>
  </si>
  <si>
    <t>分煙機器</t>
  </si>
  <si>
    <t>照明器具</t>
  </si>
  <si>
    <t>防鳥ﾈｯﾄ・
ﾃｸﾞｽ</t>
  </si>
  <si>
    <t>電気柵・
防護柵</t>
  </si>
  <si>
    <t>蛍光灯</t>
  </si>
  <si>
    <t>電球</t>
  </si>
  <si>
    <t>乾電池</t>
  </si>
  <si>
    <t>電話機</t>
  </si>
  <si>
    <t>ﾌｧｸｼﾐﾘ</t>
  </si>
  <si>
    <t>携帯電話</t>
  </si>
  <si>
    <t>電話交換機</t>
  </si>
  <si>
    <t>無線機</t>
  </si>
  <si>
    <t>音響機器</t>
  </si>
  <si>
    <t>ﾌﾟﾛｼﾞｪｸﾀｰ</t>
  </si>
  <si>
    <t>ｽﾗｲﾄﾞ</t>
  </si>
  <si>
    <t>撮影機</t>
  </si>
  <si>
    <t>映写機</t>
  </si>
  <si>
    <t>ｽｸﾘｰﾝ</t>
  </si>
  <si>
    <t>ﾏｲｸ</t>
  </si>
  <si>
    <t>ﾏｲｸｽﾀﾝﾄﾞ</t>
  </si>
  <si>
    <t>理化・測定機器</t>
  </si>
  <si>
    <t>化学分析機器</t>
  </si>
  <si>
    <t>ｶﾞｽ検知器</t>
  </si>
  <si>
    <t>遠心分離器</t>
  </si>
  <si>
    <t>酸素濃度計</t>
  </si>
  <si>
    <t>炭素計</t>
  </si>
  <si>
    <t>騒音計</t>
  </si>
  <si>
    <t>気圧計</t>
  </si>
  <si>
    <t>百葉箱</t>
  </si>
  <si>
    <t>風速計</t>
  </si>
  <si>
    <t>温度計</t>
  </si>
  <si>
    <t>雨量計</t>
  </si>
  <si>
    <t>加熱器</t>
  </si>
  <si>
    <t>減菌器</t>
  </si>
  <si>
    <t>光学機器</t>
  </si>
  <si>
    <t>望遠鏡</t>
  </si>
  <si>
    <t>顕微鏡</t>
  </si>
  <si>
    <t>ﾚﾝｽﾞ</t>
  </si>
  <si>
    <t>はかり</t>
  </si>
  <si>
    <t>測量機器</t>
  </si>
  <si>
    <t>水準器</t>
  </si>
  <si>
    <t>測量用ﾎﾟｰﾙ</t>
  </si>
  <si>
    <t>測量鋲</t>
  </si>
  <si>
    <t xml:space="preserve">巻尺 </t>
  </si>
  <si>
    <t>機械・工具</t>
  </si>
  <si>
    <t>ﾄﾗｸﾀｰ</t>
  </si>
  <si>
    <t>ｺﾝﾊﾞｲﾝ</t>
  </si>
  <si>
    <t>草刈機</t>
  </si>
  <si>
    <t>芝刈機</t>
  </si>
  <si>
    <t>噴霧機</t>
  </si>
  <si>
    <t>畜産用機器</t>
  </si>
  <si>
    <t>刈払機</t>
  </si>
  <si>
    <t>ﾁｪｰﾝｿｰ</t>
  </si>
  <si>
    <t>防除機器</t>
  </si>
  <si>
    <t>ｺﾝﾍﾞｱﾍﾞﾙﾄ</t>
  </si>
  <si>
    <t>送風機</t>
  </si>
  <si>
    <t>木工機械</t>
  </si>
  <si>
    <t>ﾌﾟﾚｽ機械</t>
  </si>
  <si>
    <t>切断機</t>
  </si>
  <si>
    <t>研磨機</t>
  </si>
  <si>
    <t>溶接機</t>
  </si>
  <si>
    <t>旋盤</t>
  </si>
  <si>
    <t>発動機</t>
  </si>
  <si>
    <t>発電機</t>
  </si>
  <si>
    <t>電動工具</t>
  </si>
  <si>
    <t>手押し車</t>
  </si>
  <si>
    <t>ﾘﾔｶｰ</t>
  </si>
  <si>
    <t>建設機械</t>
  </si>
  <si>
    <t>ﾌﾞﾙﾄﾞｰｻﾞｰ</t>
  </si>
  <si>
    <t>ｼｮﾍﾞﾙｶｰ</t>
  </si>
  <si>
    <t>ﾎｲﾙﾛｰﾀﾞｰ</t>
  </si>
  <si>
    <t>ﾌｫｰｸﾘﾌﾄ</t>
  </si>
  <si>
    <t>ｸﾚｰﾝ</t>
  </si>
  <si>
    <t>ﾓｰﾀｰｸﾞﾚｰﾀﾞｰ</t>
  </si>
  <si>
    <t>掘削機</t>
  </si>
  <si>
    <t>破砕機</t>
  </si>
  <si>
    <t>転圧機</t>
  </si>
  <si>
    <t>給食・厨房機器</t>
  </si>
  <si>
    <t>給食用厨房機器</t>
  </si>
  <si>
    <t>保冷庫</t>
  </si>
  <si>
    <t>冷凍庫</t>
  </si>
  <si>
    <t>消毒保管庫</t>
  </si>
  <si>
    <t>給茶機</t>
  </si>
  <si>
    <t>回転釜</t>
  </si>
  <si>
    <t>調理台</t>
  </si>
  <si>
    <t>業務用食器棚</t>
  </si>
  <si>
    <t>流し台</t>
  </si>
  <si>
    <t>給食用食器</t>
  </si>
  <si>
    <t>ﾄﾚｲ</t>
  </si>
  <si>
    <t>温冷配膳車</t>
  </si>
  <si>
    <t>自動販売機・
受付機</t>
  </si>
  <si>
    <t>再来受付機</t>
  </si>
  <si>
    <t>券売機</t>
  </si>
  <si>
    <t>両替機</t>
  </si>
  <si>
    <t>水道ﾒｰﾀｰ</t>
  </si>
  <si>
    <t>上下水道設備・資材</t>
  </si>
  <si>
    <t>上水道用資材</t>
  </si>
  <si>
    <t>下水道用資材</t>
  </si>
  <si>
    <t>水道ﾎﾟﾝﾌﾟ</t>
  </si>
  <si>
    <t>各種弁栓類･管類</t>
  </si>
  <si>
    <t>継手</t>
  </si>
  <si>
    <t>給水ﾀﾝｸ</t>
  </si>
  <si>
    <t>ろ過布</t>
  </si>
  <si>
    <t>ろ過砂</t>
  </si>
  <si>
    <t>ろ過機（器）</t>
  </si>
  <si>
    <t>鉄蓋類</t>
  </si>
  <si>
    <t>ﾏﾝﾎｰﾙ蓋</t>
  </si>
  <si>
    <t>衛生陶器</t>
  </si>
  <si>
    <t>ガス機器</t>
  </si>
  <si>
    <t>ｶﾞｽ器具</t>
  </si>
  <si>
    <t>ｶﾞｽｺﾝﾛ</t>
  </si>
  <si>
    <t>ｶﾞｽﾚﾝｼﾞ</t>
  </si>
  <si>
    <t>ｶﾞｽｵｰﾌﾞﾝ</t>
  </si>
  <si>
    <t>ｶﾞｽ乾燥機</t>
  </si>
  <si>
    <t>ｶﾞｽ給湯器</t>
  </si>
  <si>
    <t>ｶﾞｽｽﾄｰﾌﾞ</t>
  </si>
  <si>
    <t>医薬品</t>
  </si>
  <si>
    <t>医薬材料</t>
  </si>
  <si>
    <t>ﾜｸﾁﾝ</t>
  </si>
  <si>
    <t>血清</t>
  </si>
  <si>
    <t>医療用麻薬類</t>
  </si>
  <si>
    <t>提出書類</t>
  </si>
  <si>
    <t>提出区分</t>
  </si>
  <si>
    <t>※申請者は記入しないこと</t>
  </si>
  <si>
    <t>自己
確認欄</t>
  </si>
  <si>
    <t>受付
確認欄</t>
  </si>
  <si>
    <t>必　須</t>
  </si>
  <si>
    <t>委任先がある
場合のみ</t>
  </si>
  <si>
    <t>組合員名簿</t>
  </si>
  <si>
    <t>返信用はがき</t>
  </si>
  <si>
    <t>商号又は名称</t>
  </si>
  <si>
    <t>(1)国税に係る納税証明書</t>
  </si>
  <si>
    <t>(2)市町税完納証明書</t>
  </si>
  <si>
    <t>本社登録する
場合のみ</t>
  </si>
  <si>
    <t>使用印鑑届
（第３号様式）</t>
  </si>
  <si>
    <t>委任状兼使用印鑑届
（第４号様式）</t>
  </si>
  <si>
    <t>技術者免許・許認可一覧表
（第６号様式）</t>
  </si>
  <si>
    <t>⑨</t>
  </si>
  <si>
    <t>⑩</t>
  </si>
  <si>
    <t>事業協同組合等が
申請する場合のみ</t>
  </si>
  <si>
    <t>事業者免許・許認可一覧表
（第７号様式）</t>
  </si>
  <si>
    <t>第７号様式に関する
許可証明書等の写し</t>
  </si>
  <si>
    <t>第７号様式を
提出する場合のみ</t>
  </si>
  <si>
    <t>⑭</t>
  </si>
  <si>
    <t>備考欄</t>
  </si>
  <si>
    <t>備考欄 ※申請者は記入しないこと</t>
  </si>
  <si>
    <t>工業薬品</t>
  </si>
  <si>
    <t>試薬</t>
  </si>
  <si>
    <t>標準ｶﾞｽ</t>
  </si>
  <si>
    <t>苛性ｿｰﾀﾞ</t>
  </si>
  <si>
    <t>水処理薬品</t>
  </si>
  <si>
    <t>凍結防止剤</t>
  </si>
  <si>
    <t>融雪剤</t>
  </si>
  <si>
    <t>石灰石
（消石灰）</t>
  </si>
  <si>
    <t>防疫用薬剤</t>
  </si>
  <si>
    <t>防疫薬品</t>
  </si>
  <si>
    <t>防疫用殺虫剤</t>
  </si>
  <si>
    <t>農薬</t>
  </si>
  <si>
    <t>殺菌剤</t>
  </si>
  <si>
    <t>除草剤</t>
  </si>
  <si>
    <t>殺虫剤</t>
  </si>
  <si>
    <t>殺そ剤</t>
  </si>
  <si>
    <t>衛生・医療用品</t>
  </si>
  <si>
    <t>管理医療機器</t>
  </si>
  <si>
    <t>特定保守管理医療機器</t>
  </si>
  <si>
    <t>保健室用機器</t>
  </si>
  <si>
    <t>検査治療器具</t>
  </si>
  <si>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</si>
  <si>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</si>
  <si>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</si>
  <si>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</si>
  <si>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</si>
  <si>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</si>
  <si>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</si>
  <si>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</si>
  <si>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</si>
  <si>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</si>
  <si>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</si>
  <si>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</si>
  <si>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</si>
  <si>
    <t>AED(自動体外式除細動器)</t>
  </si>
  <si>
    <t>AED消耗品</t>
  </si>
  <si>
    <t>福祉・介護用品</t>
  </si>
  <si>
    <t>福祉用品</t>
  </si>
  <si>
    <t>介護用品</t>
  </si>
  <si>
    <t>車椅子</t>
  </si>
  <si>
    <t>階段昇降機</t>
  </si>
  <si>
    <t>介護ベッド</t>
  </si>
  <si>
    <t>特殊浴槽</t>
  </si>
  <si>
    <t>紙おむつ</t>
  </si>
  <si>
    <t>リハビリ器具</t>
  </si>
  <si>
    <t>機能訓練機器</t>
  </si>
  <si>
    <t>義肢</t>
  </si>
  <si>
    <t>補装具</t>
  </si>
  <si>
    <t>補聴器</t>
  </si>
  <si>
    <t>障がい児者日常生活用具</t>
  </si>
  <si>
    <t>乗用自動車</t>
  </si>
  <si>
    <t>貨物自動車</t>
  </si>
  <si>
    <t>福祉車両</t>
  </si>
  <si>
    <t>修理
（分解・整備）</t>
  </si>
  <si>
    <t>検査</t>
  </si>
  <si>
    <t>板金・塗装</t>
  </si>
  <si>
    <t>特殊車両</t>
  </si>
  <si>
    <t>消防車</t>
  </si>
  <si>
    <t>給水車</t>
  </si>
  <si>
    <t>救急車</t>
  </si>
  <si>
    <t>給食車</t>
  </si>
  <si>
    <t>ごみ収集車</t>
  </si>
  <si>
    <t>図書館車</t>
  </si>
  <si>
    <t>ﾚｯｶｰ車</t>
  </si>
  <si>
    <t>霊柩車</t>
  </si>
  <si>
    <t>保冷車</t>
  </si>
  <si>
    <t>ぎ装</t>
  </si>
  <si>
    <t>二輪車</t>
  </si>
  <si>
    <t>ｵｰﾄﾊﾞｲ</t>
  </si>
  <si>
    <t>自転車</t>
  </si>
  <si>
    <t>一輪車</t>
  </si>
  <si>
    <t>車両部品・用品</t>
  </si>
  <si>
    <t>ﾊﾞｯﾃﾘｰ</t>
  </si>
  <si>
    <t>ﾀｲﾔ</t>
  </si>
  <si>
    <t>ﾊﾟﾝｸ修理</t>
  </si>
  <si>
    <t>排気ｶﾞｽ浄化装置</t>
  </si>
  <si>
    <t>車両清掃用品</t>
  </si>
  <si>
    <t>船舶</t>
  </si>
  <si>
    <t>販売</t>
  </si>
  <si>
    <t>修理
（分解・整備）</t>
  </si>
  <si>
    <t>液体燃料</t>
  </si>
  <si>
    <t>重油</t>
  </si>
  <si>
    <t>ｶﾞｿﾘﾝ</t>
  </si>
  <si>
    <t>軽油</t>
  </si>
  <si>
    <t>混合油</t>
  </si>
  <si>
    <t>灯油</t>
  </si>
  <si>
    <t>潤滑油</t>
  </si>
  <si>
    <t>油脂類</t>
  </si>
  <si>
    <t>ﾄﾞﾗﾑ缶</t>
  </si>
  <si>
    <t>LPｶﾞｽ</t>
  </si>
  <si>
    <t>酸素ｶﾞｽ</t>
  </si>
  <si>
    <t>炭酸ｶﾞｽ</t>
  </si>
  <si>
    <t>高圧ｶﾞｽ</t>
  </si>
  <si>
    <t>医療用ｶﾞｽ</t>
  </si>
  <si>
    <t>固体燃料</t>
  </si>
  <si>
    <t>石炭</t>
  </si>
  <si>
    <t>木炭</t>
  </si>
  <si>
    <t>練炭</t>
  </si>
  <si>
    <t>まき</t>
  </si>
  <si>
    <t>電力供給</t>
  </si>
  <si>
    <t>火薬類</t>
  </si>
  <si>
    <t>消防・防災用品</t>
  </si>
  <si>
    <t>消防用資機材</t>
  </si>
  <si>
    <t>消防ﾎｰｽ</t>
  </si>
  <si>
    <t>消防ﾎﾟﾝﾌﾟ</t>
  </si>
  <si>
    <t>消火器</t>
  </si>
  <si>
    <t>消火剤</t>
  </si>
  <si>
    <t>防火服</t>
  </si>
  <si>
    <t>ﾗｲﾌｼﾞｬｹｯﾄ</t>
  </si>
  <si>
    <t>担架</t>
  </si>
  <si>
    <t>油吸着材</t>
  </si>
  <si>
    <t>災害・救助用毛布</t>
  </si>
  <si>
    <t>避難器具</t>
  </si>
  <si>
    <t>防護服</t>
  </si>
  <si>
    <t>ﾍﾙﾒｯﾄ</t>
  </si>
  <si>
    <r>
      <t>　貴職が実施する物品及び業務委託に係る入札参加資格申請の共同受付及び審査に参加する各団体（以下、「共同受付参加団体」という。）が執行する入札等に参加したいので、入札参加資格審査の申請をします。
　なお、入札参加資格審査申請書(物品・業務委託)提出要領に定める資格要件を満たしていること並びにこの申請書及び添付書類の内容については、事実と相違ないことを誓約し、この申請内容を各参加団体が取り扱うことについて同意します。
　また、申請に関する代理人情報欄に記入がある場合は、この申請に関する書類の</t>
    </r>
    <r>
      <rPr>
        <sz val="11"/>
        <rFont val="ＭＳ Ｐゴシック"/>
        <family val="3"/>
      </rPr>
      <t>作成及び提出</t>
    </r>
    <r>
      <rPr>
        <sz val="11"/>
        <rFont val="ＭＳ Ｐゴシック"/>
        <family val="3"/>
      </rPr>
      <t>に関する権限を委任します。</t>
    </r>
  </si>
  <si>
    <t>保護めがね</t>
  </si>
  <si>
    <t>安全靴</t>
  </si>
  <si>
    <t>非常食</t>
  </si>
  <si>
    <t>浄水器</t>
  </si>
  <si>
    <t>簡易ﾄｲﾚ</t>
  </si>
  <si>
    <t>火災警報機(器)</t>
  </si>
  <si>
    <t>防犯・交通安全用品</t>
  </si>
  <si>
    <t>安全ﾁｮｯｷ</t>
  </si>
  <si>
    <t>反射材</t>
  </si>
  <si>
    <t>防犯ﾍﾞﾙ</t>
  </si>
  <si>
    <t>緊急通報ｼｽﾃﾑ及び機器</t>
  </si>
  <si>
    <t>防犯ｶﾒﾗｼｽﾃﾑ</t>
  </si>
  <si>
    <t>防犯･交通安全啓発用品</t>
  </si>
  <si>
    <t>さすまた</t>
  </si>
  <si>
    <t>食料品</t>
  </si>
  <si>
    <t>米</t>
  </si>
  <si>
    <t>青果</t>
  </si>
  <si>
    <t>乾物</t>
  </si>
  <si>
    <t>乳製品</t>
  </si>
  <si>
    <t>調味料</t>
  </si>
  <si>
    <t>茶</t>
  </si>
  <si>
    <t>菓子</t>
  </si>
  <si>
    <t>惣菜</t>
  </si>
  <si>
    <t>氷</t>
  </si>
  <si>
    <t>弁当</t>
  </si>
  <si>
    <t>飲料</t>
  </si>
  <si>
    <t>　なお、第1希望業種・その他希望業種の区分に関しては四日市市・鳥羽市・東員町の団体のみが取扱い、その他団体については区分はしていません。</t>
  </si>
  <si>
    <t>給食用食材</t>
  </si>
  <si>
    <t>記念品</t>
  </si>
  <si>
    <t>贈答品</t>
  </si>
  <si>
    <t>販促用品</t>
  </si>
  <si>
    <t>ﾛｺﾞ入りｸﾞｯｽﾞ</t>
  </si>
  <si>
    <t>商品券</t>
  </si>
  <si>
    <t>ﾃﾚﾎﾝｶｰﾄﾞ</t>
  </si>
  <si>
    <t>QUOｶｰﾄﾞ</t>
  </si>
  <si>
    <t>百貨店</t>
  </si>
  <si>
    <t>建築用資材</t>
  </si>
  <si>
    <t>木材</t>
  </si>
  <si>
    <t>角材</t>
  </si>
  <si>
    <t>ｶﾞﾗｽ</t>
  </si>
  <si>
    <t>ｻｯｼ</t>
  </si>
  <si>
    <t>ﾄﾀﾝ</t>
  </si>
  <si>
    <t>ｼｬｯﾀｰ</t>
  </si>
  <si>
    <t>雨樋</t>
  </si>
  <si>
    <t>瓦</t>
  </si>
  <si>
    <t>飛散防止
ﾌｨﾙﾑ</t>
  </si>
  <si>
    <t>舗装用資材</t>
  </si>
  <si>
    <t>ｱｽﾌｧﾙﾄ合材</t>
  </si>
  <si>
    <t>ｱｽﾌｧﾙﾄ乳剤</t>
  </si>
  <si>
    <t>砂利</t>
  </si>
  <si>
    <t>砂</t>
  </si>
  <si>
    <t>土</t>
  </si>
  <si>
    <t>人造石</t>
  </si>
  <si>
    <t>砕石</t>
  </si>
  <si>
    <t>玉石</t>
  </si>
  <si>
    <t>再生ｸﾗｯｼｬｰﾗﾝ</t>
  </si>
  <si>
    <t>割栗石</t>
  </si>
  <si>
    <t>庭土</t>
  </si>
  <si>
    <t>再生土</t>
  </si>
  <si>
    <t>ｺﾝｸﾘｰﾄﾊﾟﾈﾙ</t>
  </si>
  <si>
    <t>合板</t>
  </si>
  <si>
    <t>可変勾配側溝</t>
  </si>
  <si>
    <t>ｸﾞﾚｰﾁﾝｸﾞ</t>
  </si>
  <si>
    <t>U字溝</t>
  </si>
  <si>
    <t>ﾏｽ</t>
  </si>
  <si>
    <t>ﾌﾞﾛｯｸ</t>
  </si>
  <si>
    <t>ﾊﾟｲﾙ</t>
  </si>
  <si>
    <t>ﾋｭｰﾑ管</t>
  </si>
  <si>
    <t>ﾎﾞｯｸｽｶﾙﾊﾞｰﾄ</t>
  </si>
  <si>
    <t>人工芝</t>
  </si>
  <si>
    <t>土嚢袋</t>
  </si>
  <si>
    <t>ｴｸｽﾃﾘｱ</t>
  </si>
  <si>
    <t>不織布</t>
  </si>
  <si>
    <t>杭</t>
  </si>
  <si>
    <t>車止め</t>
  </si>
  <si>
    <t>高欄</t>
  </si>
  <si>
    <t>ｾﾒﾝﾄ</t>
  </si>
  <si>
    <t>生ｺﾝｸﾘｰﾄ</t>
  </si>
  <si>
    <t>道路標識</t>
  </si>
  <si>
    <t>ｶｰﾌﾞﾐﾗｰ</t>
  </si>
  <si>
    <t>ｶﾞｰﾄﾞﾚｰﾙ</t>
  </si>
  <si>
    <t>反射鏡</t>
  </si>
  <si>
    <t>ｾｰﾌﾃｨｺｰﾝ</t>
  </si>
  <si>
    <t>ﾊﾞﾘｹｰﾄﾞ</t>
  </si>
  <si>
    <t>道路反射材</t>
  </si>
  <si>
    <t>道路鋲</t>
  </si>
  <si>
    <t>ﾄﾗﾛｰﾌﾟ</t>
  </si>
  <si>
    <t>鋼管</t>
  </si>
  <si>
    <t>鉄筋</t>
  </si>
  <si>
    <t>鉄骨</t>
  </si>
  <si>
    <t>鋳鉄管</t>
  </si>
  <si>
    <t>異形管</t>
  </si>
  <si>
    <t>特殊押輪</t>
  </si>
  <si>
    <t>配管材</t>
  </si>
  <si>
    <t>矢板</t>
  </si>
  <si>
    <t>ｺﾙｹﾞｰﾄﾊﾟｲﾌﾟ</t>
  </si>
  <si>
    <t>塩ﾋﾞ管</t>
  </si>
  <si>
    <t>電気材料</t>
  </si>
  <si>
    <t>ｺｰﾄﾞ</t>
  </si>
  <si>
    <t>（物品用様式）</t>
  </si>
  <si>
    <t>第5号様式</t>
  </si>
  <si>
    <t>物品</t>
  </si>
  <si>
    <t>業務委託</t>
  </si>
  <si>
    <t>ｽｲｯﾁ</t>
  </si>
  <si>
    <t>ｺﾝｾﾝﾄ</t>
  </si>
  <si>
    <t>配電盤</t>
  </si>
  <si>
    <t>ﾓｰﾀｰ</t>
  </si>
  <si>
    <t>蓄電池</t>
  </si>
  <si>
    <t>ﾊﾛｹﾞﾝﾗﾝﾌﾟ</t>
  </si>
  <si>
    <t>水銀灯</t>
  </si>
  <si>
    <t>投票箱</t>
  </si>
  <si>
    <t>記載台</t>
  </si>
  <si>
    <t>舞台用品</t>
  </si>
  <si>
    <t>2010</t>
  </si>
  <si>
    <t>鳥獣害対策用品</t>
  </si>
  <si>
    <t>防鳥ﾃｰﾌﾟ</t>
  </si>
  <si>
    <t>花火・ｸﾗｯｶｰ</t>
  </si>
  <si>
    <t>ﾛｹｯﾄ花火
発射装置</t>
  </si>
  <si>
    <t>爆音器</t>
  </si>
  <si>
    <t>捕獲わな</t>
  </si>
  <si>
    <t>OHP</t>
  </si>
  <si>
    <t>GIS・GPS
利用ｼｽﾃﾑ</t>
  </si>
  <si>
    <t>緞帳</t>
  </si>
  <si>
    <t>平台</t>
  </si>
  <si>
    <t>箱馬</t>
  </si>
  <si>
    <t>舞台音響</t>
  </si>
  <si>
    <t>舞台照明</t>
  </si>
  <si>
    <t>舞台装置</t>
  </si>
  <si>
    <t>式典・斎場用品</t>
  </si>
  <si>
    <t>祭壇</t>
  </si>
  <si>
    <t>葬祭用品</t>
  </si>
  <si>
    <t>仏具</t>
  </si>
  <si>
    <t>紅白幕</t>
  </si>
  <si>
    <t>棺受け金物</t>
  </si>
  <si>
    <t>斎場消耗品</t>
  </si>
  <si>
    <t>美術品</t>
  </si>
  <si>
    <t>絵画</t>
  </si>
  <si>
    <t>写真</t>
  </si>
  <si>
    <t>古物営業の許可</t>
  </si>
  <si>
    <t>Ｂ11</t>
  </si>
  <si>
    <t>（コード0101～2010より選択）
（最大20業種まで希望可能）</t>
  </si>
  <si>
    <t>(13)</t>
  </si>
  <si>
    <t>商号又は名称</t>
  </si>
  <si>
    <t>(16)</t>
  </si>
  <si>
    <t>(17)</t>
  </si>
  <si>
    <t>(18)</t>
  </si>
  <si>
    <t>(19)</t>
  </si>
  <si>
    <t>(20)</t>
  </si>
  <si>
    <t>コード</t>
  </si>
  <si>
    <t>第5号様式</t>
  </si>
  <si>
    <t>（業務委託用様式）</t>
  </si>
  <si>
    <t>2101</t>
  </si>
  <si>
    <t>じゅうたん</t>
  </si>
  <si>
    <t>2102</t>
  </si>
  <si>
    <t>給水設備
(給水管)</t>
  </si>
  <si>
    <t>排水設備
(排水管)</t>
  </si>
  <si>
    <t>2103</t>
  </si>
  <si>
    <t>2104</t>
  </si>
  <si>
    <t>浄化槽</t>
  </si>
  <si>
    <t>2105</t>
  </si>
  <si>
    <t>2106</t>
  </si>
  <si>
    <t>2201</t>
  </si>
  <si>
    <t>貴重品
運搬警備</t>
  </si>
  <si>
    <t>2301</t>
  </si>
  <si>
    <t>浄化槽</t>
  </si>
  <si>
    <t>汚水蓋・管</t>
  </si>
  <si>
    <t>2302</t>
  </si>
  <si>
    <t>電気工作物
保安管理</t>
  </si>
  <si>
    <t>2303</t>
  </si>
  <si>
    <t>2304</t>
  </si>
  <si>
    <t>2305</t>
  </si>
  <si>
    <t>テレビ共聴設備</t>
  </si>
  <si>
    <t>2306</t>
  </si>
  <si>
    <t>消防用水</t>
  </si>
  <si>
    <t>消防活動上
必要な施設</t>
  </si>
  <si>
    <t>2307</t>
  </si>
  <si>
    <t>学校･公園
遊具</t>
  </si>
  <si>
    <t>医療設備･
機器</t>
  </si>
  <si>
    <t>2401</t>
  </si>
  <si>
    <t>2501</t>
  </si>
  <si>
    <t>2502</t>
  </si>
  <si>
    <t>ｻｰﾊﾞｰﾎｽﾃｨﾝｸﾞｻｰﾋﾞｽ</t>
  </si>
  <si>
    <t>ｻｰﾊﾞｰﾊｳｼﾞﾝｸﾞｻｰﾋﾞｽ</t>
  </si>
  <si>
    <t>2503</t>
  </si>
  <si>
    <t>ﾎｰﾑﾍﾟｰｼﾞ
作成</t>
  </si>
  <si>
    <t>ﾎｰﾑﾍﾟｰｼﾞ
維持管理</t>
  </si>
  <si>
    <t>地理情報
ｼｽﾃﾑ</t>
  </si>
  <si>
    <t>在宅健康
管理ｼｽﾃﾑ</t>
  </si>
  <si>
    <t>2504</t>
  </si>
  <si>
    <t>受付･窓口
案内</t>
  </si>
  <si>
    <t>各種証明書
交付</t>
  </si>
  <si>
    <t>2505</t>
  </si>
  <si>
    <t>2506</t>
  </si>
  <si>
    <t>検針･集金
業務</t>
  </si>
  <si>
    <t>2507</t>
  </si>
  <si>
    <t>2508</t>
  </si>
  <si>
    <t>2509</t>
  </si>
  <si>
    <t>2510</t>
  </si>
  <si>
    <t>不動産鑑定
評価</t>
  </si>
  <si>
    <t>第5号様式</t>
  </si>
  <si>
    <t>リース・レンタル</t>
  </si>
  <si>
    <t>2601</t>
  </si>
  <si>
    <t>福祉･介護
用品</t>
  </si>
  <si>
    <t>2701</t>
  </si>
  <si>
    <t>ｱｽﾍﾞｽﾄ</t>
  </si>
  <si>
    <t>2702</t>
  </si>
  <si>
    <t>管渠内TV調査</t>
  </si>
  <si>
    <t>2703</t>
  </si>
  <si>
    <t>2704</t>
  </si>
  <si>
    <t>食品検査･
分析</t>
  </si>
  <si>
    <t>2705</t>
  </si>
  <si>
    <t>2706</t>
  </si>
  <si>
    <t>埋蔵文化財
発掘</t>
  </si>
  <si>
    <t>埋蔵文化財
整理</t>
  </si>
  <si>
    <t>2707</t>
  </si>
  <si>
    <t>2708</t>
  </si>
  <si>
    <t>2801</t>
  </si>
  <si>
    <t>広告の総合
ﾌﾟﾛﾃﾞｭｰｽ</t>
  </si>
  <si>
    <t>ｶﾞｲﾄﾞﾌﾞｯｸ
企画制作</t>
  </si>
  <si>
    <t>2802</t>
  </si>
  <si>
    <t>イベント企画・
運営</t>
  </si>
  <si>
    <t>ｲﾍﾞﾝﾄ企画･
運営</t>
  </si>
  <si>
    <t>選挙ﾎﾟｽﾀｰ掲示板の製作､設置､撤去</t>
  </si>
  <si>
    <t>2803</t>
  </si>
  <si>
    <t>ﾋﾞﾃﾞｵ･DVD
制作</t>
  </si>
  <si>
    <t>2901</t>
  </si>
  <si>
    <t>ﾚｯｶｰ</t>
  </si>
  <si>
    <t>2902</t>
  </si>
  <si>
    <t>視察･研修
旅行</t>
  </si>
  <si>
    <t>2903</t>
  </si>
  <si>
    <t>一般廃棄物
収集</t>
  </si>
  <si>
    <t>一般廃棄物
運搬</t>
  </si>
  <si>
    <t>一般廃棄物
処分</t>
  </si>
  <si>
    <t>産業廃棄物
収集</t>
  </si>
  <si>
    <t>産業廃棄物
運搬</t>
  </si>
  <si>
    <t>産業廃棄物
処分</t>
  </si>
  <si>
    <t>特別管理産業
廃棄物収集</t>
  </si>
  <si>
    <t>特別管理産業
廃棄物運搬</t>
  </si>
  <si>
    <t>特別管理産業
廃棄物処分</t>
  </si>
  <si>
    <t>2904</t>
  </si>
  <si>
    <t>2905</t>
  </si>
  <si>
    <t>ｸﾓ</t>
  </si>
  <si>
    <t>2906</t>
  </si>
  <si>
    <t>病院内滅菌
業務</t>
  </si>
  <si>
    <t>2907</t>
  </si>
  <si>
    <t>2908</t>
  </si>
  <si>
    <t>2909</t>
  </si>
  <si>
    <t>2910</t>
  </si>
  <si>
    <t>2911</t>
  </si>
  <si>
    <t>人材派遣</t>
  </si>
  <si>
    <t>2912</t>
  </si>
  <si>
    <t>外国語指導助手（ＡＬＴ）</t>
  </si>
  <si>
    <t>2913</t>
  </si>
  <si>
    <t>　登録を希望する本社、支店又は営業所等ごとに本様式を作成し、該当ページのみ提出してください。</t>
  </si>
  <si>
    <r>
      <t>　</t>
    </r>
    <r>
      <rPr>
        <b/>
        <u val="single"/>
        <sz val="11"/>
        <rFont val="ＭＳ Ｐゴシック"/>
        <family val="3"/>
      </rPr>
      <t>登録を希望する本社、支店又は営業所等ごとに</t>
    </r>
    <r>
      <rPr>
        <sz val="11"/>
        <rFont val="ＭＳ Ｐゴシック"/>
        <family val="3"/>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</si>
  <si>
    <t>三重県内の本社又は
営業所等で登録する
場合のみ</t>
  </si>
  <si>
    <t>　登録を希望する本社、支店又は営業所等（受任者）ごとに本様式を作成し、申請してください。</t>
  </si>
  <si>
    <r>
      <t>　</t>
    </r>
    <r>
      <rPr>
        <b/>
        <u val="single"/>
        <sz val="11"/>
        <rFont val="ＭＳ Ｐゴシック"/>
        <family val="3"/>
      </rPr>
      <t>申請者である本社が</t>
    </r>
    <r>
      <rPr>
        <sz val="11"/>
        <rFont val="ＭＳ Ｐゴシック"/>
        <family val="3"/>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</si>
  <si>
    <t>陶芸品</t>
  </si>
  <si>
    <t>骨董品</t>
  </si>
  <si>
    <t>工芸品</t>
  </si>
  <si>
    <t>模型</t>
  </si>
  <si>
    <t>展示パネル</t>
  </si>
  <si>
    <t>展示用器具</t>
  </si>
  <si>
    <t>記念碑・
モニュメント</t>
  </si>
  <si>
    <t>ﾓﾆｭﾒﾝﾄ</t>
  </si>
  <si>
    <t>記念碑</t>
  </si>
  <si>
    <t>碑石</t>
  </si>
  <si>
    <t>仮設ﾊｳｽ</t>
  </si>
  <si>
    <t>仮設ﾌﾟﾚﾊﾌﾞ</t>
  </si>
  <si>
    <t>仮設ﾄｲﾚ</t>
  </si>
  <si>
    <t>物置</t>
  </si>
  <si>
    <t>ｺﾝﾃﾅ</t>
  </si>
  <si>
    <t>緊急保管庫</t>
  </si>
  <si>
    <t>備蓄倉庫</t>
  </si>
  <si>
    <t>ごみ処理機器</t>
  </si>
  <si>
    <t>生ごみ処理機</t>
  </si>
  <si>
    <t>ｺﾝﾎﾟｽﾄ</t>
  </si>
  <si>
    <t>焼却炉</t>
  </si>
  <si>
    <t>金属</t>
  </si>
  <si>
    <t>ﾋﾞﾝ</t>
  </si>
  <si>
    <t>古紙</t>
  </si>
  <si>
    <t>廃油</t>
  </si>
  <si>
    <t>競艇用品</t>
  </si>
  <si>
    <t>競輪用品</t>
  </si>
  <si>
    <t>清掃</t>
  </si>
  <si>
    <t>建築物清掃</t>
  </si>
  <si>
    <t>建築物</t>
  </si>
  <si>
    <t>床面</t>
  </si>
  <si>
    <t>便所</t>
  </si>
  <si>
    <t>窓</t>
  </si>
  <si>
    <t>外壁</t>
  </si>
  <si>
    <t>建築設備清掃</t>
  </si>
  <si>
    <t>空調設備</t>
  </si>
  <si>
    <t>厨房設備</t>
  </si>
  <si>
    <t>照明設備</t>
  </si>
  <si>
    <t>電気設備</t>
  </si>
  <si>
    <t>貯水槽清掃</t>
  </si>
  <si>
    <t>受水槽</t>
  </si>
  <si>
    <t>高架水槽</t>
  </si>
  <si>
    <t>浄化槽清掃</t>
  </si>
  <si>
    <t>みなし浄化槽</t>
  </si>
  <si>
    <t>屋外清掃</t>
  </si>
  <si>
    <t>道路面</t>
  </si>
  <si>
    <t>河川･水路</t>
  </si>
  <si>
    <t>側溝</t>
  </si>
  <si>
    <t>公園</t>
  </si>
  <si>
    <t>海岸</t>
  </si>
  <si>
    <t>汚水枡</t>
  </si>
  <si>
    <t>上下水道管</t>
  </si>
  <si>
    <t>除草</t>
  </si>
  <si>
    <t>草刈り</t>
  </si>
  <si>
    <t>剪定</t>
  </si>
  <si>
    <t>伐採</t>
  </si>
  <si>
    <t>潜水清掃</t>
  </si>
  <si>
    <t>浄化作業</t>
  </si>
  <si>
    <t>河川･湖沼</t>
  </si>
  <si>
    <t>土壌･地下水</t>
  </si>
  <si>
    <t>警備</t>
  </si>
  <si>
    <t>施設警備</t>
  </si>
  <si>
    <t>巡回警備</t>
  </si>
  <si>
    <t>機械警備</t>
  </si>
  <si>
    <t>身辺警備</t>
  </si>
  <si>
    <t>交通誘導警備</t>
  </si>
  <si>
    <t>雑踏警備</t>
  </si>
  <si>
    <t>緊急通報対応</t>
  </si>
  <si>
    <t>保守点検業務</t>
  </si>
  <si>
    <t>浄化槽保守点検</t>
  </si>
  <si>
    <t>集落排水</t>
  </si>
  <si>
    <t>電気設備保守
点検</t>
  </si>
  <si>
    <t>空調・給排水
設備保守点検</t>
  </si>
  <si>
    <t>給排水設備</t>
  </si>
  <si>
    <t>冷凍機</t>
  </si>
  <si>
    <t>機械設備保守
点検</t>
  </si>
  <si>
    <t>ｴﾚﾍﾞｰﾀｰ</t>
  </si>
  <si>
    <t>ｴｽｶﾚｰﾀｰ</t>
  </si>
  <si>
    <t>自動ﾄﾞｱ</t>
  </si>
  <si>
    <t>上水道設備</t>
  </si>
  <si>
    <t>下水道設備</t>
  </si>
  <si>
    <t>斎場設備</t>
  </si>
  <si>
    <t>ごみ処理設備</t>
  </si>
  <si>
    <t>ﾎﾞｲﾗｰ設備</t>
  </si>
  <si>
    <t>地下ﾀﾝｸ設備</t>
  </si>
  <si>
    <t>通信・放送設備保守点検</t>
  </si>
  <si>
    <t>電話</t>
  </si>
  <si>
    <t>FAX</t>
  </si>
  <si>
    <t>ｱﾝﾃﾅ</t>
  </si>
  <si>
    <t>放送設備</t>
  </si>
  <si>
    <t>防災通信機器</t>
  </si>
  <si>
    <t>消防用設備保守点検</t>
  </si>
  <si>
    <t>消防用設備</t>
  </si>
  <si>
    <t>防火対象物</t>
  </si>
  <si>
    <t>危険物貯蔵所</t>
  </si>
  <si>
    <t>その他保守点検</t>
  </si>
  <si>
    <t>事務用機器</t>
  </si>
  <si>
    <t>体育用具</t>
  </si>
  <si>
    <t>ろ過機（器）</t>
  </si>
  <si>
    <t>競走用ボート</t>
  </si>
  <si>
    <t>運営・管理</t>
  </si>
  <si>
    <t>施設運営・管理</t>
  </si>
  <si>
    <t>庁舎</t>
  </si>
  <si>
    <t>文化施設</t>
  </si>
  <si>
    <t>舞台
（音響・照明）</t>
  </si>
  <si>
    <t>図書館</t>
  </si>
  <si>
    <t>博物館</t>
  </si>
  <si>
    <t>資料館</t>
  </si>
  <si>
    <t>運動施設</t>
  </si>
  <si>
    <t>ｸﾞﾗﾝﾄﾞ</t>
  </si>
  <si>
    <t>陸上競技場</t>
  </si>
  <si>
    <t>体育館</t>
  </si>
  <si>
    <t>野球場</t>
  </si>
  <si>
    <t>ﾃﾆｽｺｰﾄ</t>
  </si>
  <si>
    <t>ﾌﾟｰﾙ</t>
  </si>
  <si>
    <t>ﾄﾚｰﾆﾝｸﾞﾙｰﾑ</t>
  </si>
  <si>
    <t>上水道施設</t>
  </si>
  <si>
    <t>下水道施設</t>
  </si>
  <si>
    <t>斎場</t>
  </si>
  <si>
    <t>三重</t>
  </si>
  <si>
    <t>東京</t>
  </si>
  <si>
    <t>北海</t>
  </si>
  <si>
    <t>京都</t>
  </si>
  <si>
    <t>大阪</t>
  </si>
  <si>
    <t>愛知</t>
  </si>
  <si>
    <t>神奈川</t>
  </si>
  <si>
    <t>長崎</t>
  </si>
  <si>
    <t>　　本社で登録する　　　本社以外の支店・営業所等を受任者として登録する</t>
  </si>
  <si>
    <t>鹿児島</t>
  </si>
  <si>
    <t>県</t>
  </si>
  <si>
    <t>道</t>
  </si>
  <si>
    <t>青森</t>
  </si>
  <si>
    <t>岩手</t>
  </si>
  <si>
    <t>宮城</t>
  </si>
  <si>
    <t>秋田</t>
  </si>
  <si>
    <t>山形</t>
  </si>
  <si>
    <t>福島</t>
  </si>
  <si>
    <t>茨城</t>
  </si>
  <si>
    <t>栃木</t>
  </si>
  <si>
    <t>群馬</t>
  </si>
  <si>
    <t>埼玉</t>
  </si>
  <si>
    <t>千葉</t>
  </si>
  <si>
    <t>新潟</t>
  </si>
  <si>
    <t>富山</t>
  </si>
  <si>
    <t>石川</t>
  </si>
  <si>
    <t>福井</t>
  </si>
  <si>
    <t>山梨</t>
  </si>
  <si>
    <t>長野</t>
  </si>
  <si>
    <t>岐阜</t>
  </si>
  <si>
    <t>静岡</t>
  </si>
  <si>
    <t>滋賀</t>
  </si>
  <si>
    <t>兵庫</t>
  </si>
  <si>
    <t>奈良</t>
  </si>
  <si>
    <t>和歌山</t>
  </si>
  <si>
    <t>鳥取</t>
  </si>
  <si>
    <t>島根</t>
  </si>
  <si>
    <t>岡山</t>
  </si>
  <si>
    <t>広島</t>
  </si>
  <si>
    <t>山口</t>
  </si>
  <si>
    <t>徳島</t>
  </si>
  <si>
    <t>香川</t>
  </si>
  <si>
    <t>愛媛</t>
  </si>
  <si>
    <t>高知</t>
  </si>
  <si>
    <t>福岡</t>
  </si>
  <si>
    <t>佐賀</t>
  </si>
  <si>
    <t>熊本</t>
  </si>
  <si>
    <t>大分</t>
  </si>
  <si>
    <t>宮崎</t>
  </si>
  <si>
    <t>沖縄</t>
  </si>
  <si>
    <t>ごみ処理施設</t>
  </si>
  <si>
    <t>庭園</t>
  </si>
  <si>
    <t>森林</t>
  </si>
  <si>
    <t>ｷｬﾝﾌﾟ場</t>
  </si>
  <si>
    <t>温泉施設</t>
  </si>
  <si>
    <t>駐車場</t>
  </si>
  <si>
    <t>道路維持管理</t>
  </si>
  <si>
    <t>保育所運営管理</t>
  </si>
  <si>
    <t>除雪</t>
  </si>
  <si>
    <t>融雪剤散布</t>
  </si>
  <si>
    <t>SPD(物品在庫管理)</t>
  </si>
  <si>
    <t>事務事業委託</t>
  </si>
  <si>
    <t>速記・会議録・
通訳・翻訳</t>
  </si>
  <si>
    <t>速記</t>
  </si>
  <si>
    <t>筆耕</t>
  </si>
  <si>
    <t>会議録作成</t>
  </si>
  <si>
    <t>ﾃｰﾌﾟおこし</t>
  </si>
  <si>
    <t>同時通訳</t>
  </si>
  <si>
    <t>通訳ｶﾞｲﾄﾞ</t>
  </si>
  <si>
    <t>外国語訳</t>
  </si>
  <si>
    <t>日本語訳</t>
  </si>
  <si>
    <t>情報処理業務</t>
  </si>
  <si>
    <t>ﾃﾞｰﾀ入力</t>
  </si>
  <si>
    <t>ﾃﾞｰﾀ処理</t>
  </si>
  <si>
    <t>ﾃﾞｼﾞﾀﾙﾃﾞｰﾀ作成</t>
  </si>
  <si>
    <t>ﾊﾞｯｸｱｯﾌﾟﾃﾞｰﾀ保管</t>
  </si>
  <si>
    <t>ｲﾝﾀｰﾈｯﾄ接続</t>
  </si>
  <si>
    <t>システム開発・
管理</t>
  </si>
  <si>
    <t>ｼｽﾃﾑ開発</t>
  </si>
  <si>
    <t>ｼｽﾃﾑ管理</t>
  </si>
  <si>
    <t>ｻﾎﾟｰﾄ･ﾍﾙﾌﾟﾃﾞｽｸ</t>
  </si>
  <si>
    <t>ﾄﾞﾒｲﾝ取得</t>
  </si>
  <si>
    <t>公共サービス
業務</t>
  </si>
  <si>
    <t>収納代行</t>
  </si>
  <si>
    <t>医療事務代行</t>
  </si>
  <si>
    <t>医療事務</t>
  </si>
  <si>
    <t>病院受付</t>
  </si>
  <si>
    <t>医療費の点検</t>
  </si>
  <si>
    <t>介護保険点検</t>
  </si>
  <si>
    <t>上下水道料金
徴収</t>
  </si>
  <si>
    <t>福祉・介護
サービス</t>
  </si>
  <si>
    <t>福祉ｻｰﾋﾞｽ</t>
  </si>
  <si>
    <t>介護ｻｰﾋﾞｽ</t>
  </si>
  <si>
    <t>介護補助</t>
  </si>
  <si>
    <t>看護補助</t>
  </si>
  <si>
    <t>介護予防</t>
  </si>
  <si>
    <t>手話通訳</t>
  </si>
  <si>
    <t>点字訳</t>
  </si>
  <si>
    <t>患者等搬送</t>
  </si>
  <si>
    <t>各種保険業</t>
  </si>
  <si>
    <t>損害保険</t>
  </si>
  <si>
    <t>火災保険</t>
  </si>
  <si>
    <t>自動車保険</t>
  </si>
  <si>
    <t>賠償責任保険</t>
  </si>
  <si>
    <t>傷害保険</t>
  </si>
  <si>
    <t>海上保険</t>
  </si>
  <si>
    <t>生命保険</t>
  </si>
  <si>
    <t>残骨灰処理</t>
  </si>
  <si>
    <t>残骨灰処理</t>
  </si>
  <si>
    <t>その他事務事業</t>
  </si>
  <si>
    <t>外部監査</t>
  </si>
  <si>
    <t>登記</t>
  </si>
  <si>
    <t>気象情報提供</t>
  </si>
  <si>
    <t>死亡畜獣処理</t>
  </si>
  <si>
    <t>事務用機器・OA機器</t>
  </si>
  <si>
    <t>清掃用品</t>
  </si>
  <si>
    <t>家具･家電</t>
  </si>
  <si>
    <t>車両</t>
  </si>
  <si>
    <t>建設機械</t>
  </si>
  <si>
    <t>ｲﾍﾞﾝﾄ用品</t>
  </si>
  <si>
    <t>仮設建造物</t>
  </si>
  <si>
    <t>医療機器</t>
  </si>
  <si>
    <t>AED</t>
  </si>
  <si>
    <t>貸し倉庫</t>
  </si>
  <si>
    <t>ﾘﾈﾝｻﾌﾟﾗｲ(滅菌寝具類ほか)</t>
  </si>
  <si>
    <t>調査検査業務</t>
  </si>
  <si>
    <t>環境・公害調査</t>
  </si>
  <si>
    <t>大気汚染</t>
  </si>
  <si>
    <t>土壌汚染</t>
  </si>
  <si>
    <t>悪臭</t>
  </si>
  <si>
    <t>騒音</t>
  </si>
  <si>
    <t>地盤沈下</t>
  </si>
  <si>
    <t>電波障害</t>
  </si>
  <si>
    <t>振動</t>
  </si>
  <si>
    <t>生物･生態</t>
  </si>
  <si>
    <t>日照</t>
  </si>
  <si>
    <t>水質汚濁</t>
  </si>
  <si>
    <t>ﾀﾞｲｵｷｼﾝ</t>
  </si>
  <si>
    <t>海洋･潜水</t>
  </si>
  <si>
    <t>上下水道調査</t>
  </si>
  <si>
    <t>流量調査</t>
  </si>
  <si>
    <t>漏水調査</t>
  </si>
  <si>
    <t>衛生検査・分析</t>
  </si>
  <si>
    <t>細菌検査</t>
  </si>
  <si>
    <t>寄生虫検査</t>
  </si>
  <si>
    <t>衛生検査</t>
  </si>
  <si>
    <t>臨床検査</t>
  </si>
  <si>
    <t>温泉成分分析</t>
  </si>
  <si>
    <t>健康診断業務</t>
  </si>
  <si>
    <t>健康診断</t>
  </si>
  <si>
    <t>予防接種</t>
  </si>
  <si>
    <t>文化財調査</t>
  </si>
  <si>
    <t>文化財調査</t>
  </si>
  <si>
    <t>文化財復元</t>
  </si>
  <si>
    <t>統計調査</t>
  </si>
  <si>
    <t>統計調査</t>
  </si>
  <si>
    <t>世論調査</t>
  </si>
  <si>
    <t>交通量調査</t>
  </si>
  <si>
    <t>市場調査</t>
  </si>
  <si>
    <t>計画策定・
コンサルティング</t>
  </si>
  <si>
    <t>基本計画策定</t>
  </si>
  <si>
    <t>総合計画策定</t>
  </si>
  <si>
    <t>各種計画策定</t>
  </si>
  <si>
    <t>経営ｺﾝｻﾙﾃｨﾝｸﾞ</t>
  </si>
  <si>
    <t>公共事業相談業務</t>
  </si>
  <si>
    <t>公共事業企画提案</t>
  </si>
  <si>
    <t>SI支援</t>
  </si>
  <si>
    <t>信用調査</t>
  </si>
  <si>
    <t>広告</t>
  </si>
  <si>
    <t>広告代理・企画</t>
  </si>
  <si>
    <t>広告･宣伝</t>
  </si>
  <si>
    <t>広告ﾃﾞｻﾞｲﾝ</t>
  </si>
  <si>
    <t>ﾎﾟｽﾀｰﾃﾞｻﾞｲﾝ</t>
  </si>
  <si>
    <t>広報編集</t>
  </si>
  <si>
    <t>会場設営</t>
  </si>
  <si>
    <t>イベント託児・保育所</t>
  </si>
  <si>
    <t>司会</t>
  </si>
  <si>
    <t>実況</t>
  </si>
  <si>
    <t>番組制作・放送</t>
  </si>
  <si>
    <t>ﾃﾚﾋﾞ番組制作</t>
  </si>
  <si>
    <t>ﾗｼﾞｵ番組制作</t>
  </si>
  <si>
    <t>ﾃﾚﾋﾞ放送</t>
  </si>
  <si>
    <t>ﾗｼﾞｵ放送</t>
  </si>
  <si>
    <t>映画制作</t>
  </si>
  <si>
    <t>ｽﾗｲﾄﾞ制作</t>
  </si>
  <si>
    <t>啓発用音声ﾃｰﾌﾟ制作</t>
  </si>
  <si>
    <t>その他業務</t>
  </si>
  <si>
    <t>運送・運搬</t>
  </si>
  <si>
    <t>引越し</t>
  </si>
  <si>
    <t>貨物運送</t>
  </si>
  <si>
    <t>美術品運送</t>
  </si>
  <si>
    <t>ﾋﾟｱﾉ運送</t>
  </si>
  <si>
    <t>自家用自動車運行管理</t>
  </si>
  <si>
    <t>ﾀｸｼｰ</t>
  </si>
  <si>
    <t>貸切ﾊﾞｽ</t>
  </si>
  <si>
    <t>ﾊﾞｽ運行（ﾊﾞｽ借り上げ含む）</t>
  </si>
  <si>
    <t>旅行業</t>
  </si>
  <si>
    <t>修学旅行</t>
  </si>
  <si>
    <t>交通機関･宿泊施設の予約･手配･販売</t>
  </si>
  <si>
    <t>旅行商品の企画･販売･催行</t>
  </si>
  <si>
    <t>旅行券の販売</t>
  </si>
  <si>
    <t>廃棄物収集・
運搬・処理</t>
  </si>
  <si>
    <t>金属回収</t>
  </si>
  <si>
    <t>古紙回収</t>
  </si>
  <si>
    <t>ﾍﾟｯﾄﾎﾞﾄﾙ回収</t>
  </si>
  <si>
    <t>電池回収</t>
  </si>
  <si>
    <t>蛍光管・電球回収</t>
  </si>
  <si>
    <t>機密文書の処理･回収･ﾘｻｲｸﾙ</t>
  </si>
  <si>
    <t>再生紙の作製</t>
  </si>
  <si>
    <t>解体</t>
  </si>
  <si>
    <t>自動車</t>
  </si>
  <si>
    <t>船舶</t>
  </si>
  <si>
    <t>防除・駆除</t>
  </si>
  <si>
    <t>ねずみ</t>
  </si>
  <si>
    <t>白ｱﾘ</t>
  </si>
  <si>
    <t>蜂</t>
  </si>
  <si>
    <t>鳥</t>
  </si>
  <si>
    <t>昆虫</t>
  </si>
  <si>
    <t>松くい虫</t>
  </si>
  <si>
    <t>害獣</t>
  </si>
  <si>
    <t>施設殺菌・消毒</t>
  </si>
  <si>
    <t>調理施設消毒</t>
  </si>
  <si>
    <t>施設内消毒</t>
  </si>
  <si>
    <t>屋外消毒</t>
  </si>
  <si>
    <t>クリーニング</t>
  </si>
  <si>
    <t>ｸﾘｰﾆﾝｸﾞ</t>
  </si>
  <si>
    <t>寝具の乾燥</t>
  </si>
  <si>
    <t>防炎加工</t>
  </si>
  <si>
    <t>新聞折込業務</t>
  </si>
  <si>
    <t>新聞折込業務</t>
  </si>
  <si>
    <t>撮影</t>
  </si>
  <si>
    <t>写真</t>
  </si>
  <si>
    <t>映像</t>
  </si>
  <si>
    <t>航空写真</t>
  </si>
  <si>
    <t>ﾏｲｸﾛﾌｨﾙﾑ</t>
  </si>
  <si>
    <t>地図作成</t>
  </si>
  <si>
    <t>研修・指導</t>
  </si>
  <si>
    <t>講師派遣</t>
  </si>
  <si>
    <t>講演会</t>
  </si>
  <si>
    <t>ISO内部監査員</t>
  </si>
  <si>
    <t>国際交流員(CIR)</t>
  </si>
  <si>
    <t>ｽﾎﾟｰﾂ国際交流員 (SEA)</t>
  </si>
  <si>
    <t>給食業務</t>
  </si>
  <si>
    <t>給食運送業務</t>
  </si>
  <si>
    <t>給食調理業務</t>
  </si>
  <si>
    <t>食堂運営業務</t>
  </si>
  <si>
    <t>(05)</t>
  </si>
  <si>
    <t>(06)</t>
  </si>
  <si>
    <t>共同化統一業者コード</t>
  </si>
  <si>
    <t>(11)</t>
  </si>
  <si>
    <t>　過去４年以内に官公庁での実績がある場合は、（※２）欄に○を記入してください。</t>
  </si>
  <si>
    <t>Ａ02</t>
  </si>
  <si>
    <t>Ａ03</t>
  </si>
  <si>
    <t>Ａ04</t>
  </si>
  <si>
    <t>Ａ05</t>
  </si>
  <si>
    <t>Ａ06</t>
  </si>
  <si>
    <t>Ａ07</t>
  </si>
  <si>
    <t>Ａ08</t>
  </si>
  <si>
    <t>Ａ09</t>
  </si>
  <si>
    <t>Ａ10</t>
  </si>
  <si>
    <t>Ａ11</t>
  </si>
  <si>
    <t>Ａ12</t>
  </si>
  <si>
    <t>Ａ13</t>
  </si>
  <si>
    <t>Ａ14</t>
  </si>
  <si>
    <t>Ａ15</t>
  </si>
  <si>
    <t>Ａ16</t>
  </si>
  <si>
    <t>Ａ17</t>
  </si>
  <si>
    <t>火薬類取扱保安責任者（甲種）</t>
  </si>
  <si>
    <t>Ａ18</t>
  </si>
  <si>
    <t>Ａ19</t>
  </si>
  <si>
    <t>Ａ20</t>
  </si>
  <si>
    <t>Ａ21</t>
  </si>
  <si>
    <t>Ａ22</t>
  </si>
  <si>
    <t>Ａ23</t>
  </si>
  <si>
    <t>Ａ24</t>
  </si>
  <si>
    <t>Ａ25</t>
  </si>
  <si>
    <t>分類</t>
  </si>
  <si>
    <t>取扱い商品又は業務内容調書
（第５号様式）</t>
  </si>
  <si>
    <t>資　　格　　名　　称</t>
  </si>
  <si>
    <t>整理
番号</t>
  </si>
  <si>
    <t>有・無</t>
  </si>
  <si>
    <t>消防設備士（甲１類）</t>
  </si>
  <si>
    <t>建築物環境衛生管理技術者</t>
  </si>
  <si>
    <t>　　　〃　　　（甲２類）</t>
  </si>
  <si>
    <t>清掃作業監督者</t>
  </si>
  <si>
    <t>　　　〃　　　（甲３類）</t>
  </si>
  <si>
    <t>空気環境測定実施者</t>
  </si>
  <si>
    <t>　　　〃　　　（甲４類）</t>
  </si>
  <si>
    <t>ダクト清掃作業監督者</t>
  </si>
  <si>
    <t>　　　〃　　　（甲５類）</t>
  </si>
  <si>
    <t>貯水槽清掃作業監督者</t>
  </si>
  <si>
    <t>　　　〃　　　（特　類）</t>
  </si>
  <si>
    <t>排水管清掃作業監督者</t>
  </si>
  <si>
    <t>　　　〃　　　（乙１類）</t>
  </si>
  <si>
    <t>防除作業監督者</t>
  </si>
  <si>
    <t>支店又は営業所等名称</t>
  </si>
  <si>
    <t>支店又は営業所等名称</t>
  </si>
  <si>
    <t>　　　〃　　　（乙２類）</t>
  </si>
  <si>
    <t>統括管理者</t>
  </si>
  <si>
    <t>　　　〃　　　（乙３類）</t>
  </si>
  <si>
    <t>　　　〃　　　（乙４類）</t>
  </si>
  <si>
    <t>酸素欠乏・硫化水素危険作業
主任者技能講習（旧二種）</t>
  </si>
  <si>
    <t>　　　〃　　　（乙５類）</t>
  </si>
  <si>
    <t>酸素欠乏危険作業
主任者技能講習（旧一種）</t>
  </si>
  <si>
    <t>　　　〃　　　（乙６類）</t>
  </si>
  <si>
    <t>警備員指導教育責任者資格者
　 　　　　　　　　　　　　（１号警備）</t>
  </si>
  <si>
    <t>Ａ01</t>
  </si>
  <si>
    <t>　　　〃　　　（乙７類）</t>
  </si>
  <si>
    <t>　　　〃　　　　　　　　　（２号警備）</t>
  </si>
  <si>
    <t>消防設備点検資格者（特種）</t>
  </si>
  <si>
    <t>　　　〃　　　　　　　　　（３号警備）</t>
  </si>
  <si>
    <t>　　　〃　　　　　　　　　 （第１種）</t>
  </si>
  <si>
    <t>　　　〃　　　　　　　　　（４号警備）</t>
  </si>
  <si>
    <t>　　　〃　　　　　　　　　 （第２種）</t>
  </si>
  <si>
    <t>機械警備業務管理者資格者</t>
  </si>
  <si>
    <t>保健指導</t>
  </si>
  <si>
    <t>防火対象物点検資格者</t>
  </si>
  <si>
    <t>浄化槽設備士</t>
  </si>
  <si>
    <t>浄化槽管理士</t>
  </si>
  <si>
    <t>電気主任技術者（第１種）</t>
  </si>
  <si>
    <t>　　　〃　　　　　　（第２種）</t>
  </si>
  <si>
    <t>　　　〃　　　　　　　　　　　（乙種）</t>
  </si>
  <si>
    <t>　　　〃　　　　　　（第３種）</t>
  </si>
  <si>
    <t>危険物取扱者（甲種）</t>
  </si>
  <si>
    <t>電気工事士（第１種）</t>
  </si>
  <si>
    <t>　　　〃　　　　　（乙種第１類）</t>
  </si>
  <si>
    <t>　　　〃　　　（第２種）</t>
  </si>
  <si>
    <t>　　　〃　　　　　（乙種第２類）</t>
  </si>
  <si>
    <t>高圧ガス製造保安責任者
　　　　　　　 （甲種化学）</t>
  </si>
  <si>
    <t>　　　〃　　　　　（乙種第３類）</t>
  </si>
  <si>
    <t>　　　〃　　　（甲種機械）</t>
  </si>
  <si>
    <t>　　　〃　　　　　（乙種第４類）</t>
  </si>
  <si>
    <t>　　　〃　　　（乙種化学）</t>
  </si>
  <si>
    <t>　　　〃　　　　　（乙種第５類）</t>
  </si>
  <si>
    <t>　　　〃　　　（乙種機械）</t>
  </si>
  <si>
    <t>　　　〃　　　　　（乙種第６類）</t>
  </si>
  <si>
    <t>　　　〃　　　（丙種化学）
　　　　　　　　液化石油ガス</t>
  </si>
  <si>
    <t>　　　〃　　　　　（丙種）</t>
  </si>
  <si>
    <t>　　　〃　　　（丙種化学）
　　　　　　　　特別試験科目</t>
  </si>
  <si>
    <t>ボイラー技士（特級）</t>
  </si>
  <si>
    <t>　　　〃　　　（第１種冷凍機械）</t>
  </si>
  <si>
    <t>　　　〃　　  　（１級）</t>
  </si>
  <si>
    <t>上記(05)と同一の場合記入不要</t>
  </si>
  <si>
    <t>TEL</t>
  </si>
  <si>
    <t>FAX</t>
  </si>
  <si>
    <t>（コード2101～2913より選択）
（最大20業種まで希望可能）</t>
  </si>
  <si>
    <t>-</t>
  </si>
  <si>
    <t>コード</t>
  </si>
  <si>
    <t>ｽﾓｰｷﾝｸﾞ
ｽﾀﾝﾄﾞ</t>
  </si>
  <si>
    <t>0102</t>
  </si>
  <si>
    <t>事務用機器・ＯＡ機器及び関連製品</t>
  </si>
  <si>
    <t>ﾃﾞｼﾞﾀﾙ複合機</t>
  </si>
  <si>
    <t>ﾊﾟｿｺﾝ周辺
機器</t>
  </si>
  <si>
    <t>ﾌﾟﾘﾝﾀｰ</t>
  </si>
  <si>
    <t>ｶｰﾄﾞﾘｰﾀﾞｰ</t>
  </si>
  <si>
    <t>ICｶｰﾄﾞ</t>
  </si>
  <si>
    <t>事務用機器･
OA機器消耗品</t>
  </si>
  <si>
    <t>教材・
図書</t>
  </si>
  <si>
    <t>0201</t>
  </si>
  <si>
    <t>保育教材</t>
  </si>
  <si>
    <t>園児用
机･椅子</t>
  </si>
  <si>
    <t>園児用ﾃｰﾌﾞﾙ</t>
  </si>
  <si>
    <t>第5号様式</t>
  </si>
  <si>
    <t>教材・図書</t>
  </si>
  <si>
    <t>0202</t>
  </si>
  <si>
    <t>学校教材</t>
  </si>
  <si>
    <t>理科実験器具</t>
  </si>
  <si>
    <t>0203</t>
  </si>
  <si>
    <t>楽器</t>
  </si>
  <si>
    <t>0204</t>
  </si>
  <si>
    <t>0205</t>
  </si>
  <si>
    <t>スポーツ用品</t>
  </si>
  <si>
    <t>ﾗｲﾝ引き用
炭酸ｶﾙｼｳﾑ</t>
  </si>
  <si>
    <t>0206</t>
  </si>
  <si>
    <t>図書ｶｰﾄﾞ</t>
  </si>
  <si>
    <t>印刷</t>
  </si>
  <si>
    <t>0301</t>
  </si>
  <si>
    <t>ｵﾝﾃﾞﾏﾝﾄﾞ印刷</t>
  </si>
  <si>
    <t>偽造防止印刷</t>
  </si>
  <si>
    <t>日用品</t>
  </si>
  <si>
    <t>0401</t>
  </si>
  <si>
    <t>ﾄｲﾚｯﾄ
ﾍﾟｰﾊﾟｰ</t>
  </si>
  <si>
    <t>ﾌﾟﾗｽﾁｯｸ
ｺﾝﾃﾅ</t>
  </si>
  <si>
    <t>0402</t>
  </si>
  <si>
    <t>0403</t>
  </si>
  <si>
    <t>塗料</t>
  </si>
  <si>
    <t>はけ</t>
  </si>
  <si>
    <t>0404</t>
  </si>
  <si>
    <t>ｶｯﾊﾟ</t>
  </si>
  <si>
    <t>かばん</t>
  </si>
  <si>
    <t>第5号様式</t>
  </si>
  <si>
    <t>繊維製品</t>
  </si>
  <si>
    <t>0501</t>
  </si>
  <si>
    <t>寝具・タオル</t>
  </si>
  <si>
    <t>0502</t>
  </si>
  <si>
    <t>制服・作業服</t>
  </si>
  <si>
    <t>0503</t>
  </si>
  <si>
    <t>テント・シート</t>
  </si>
  <si>
    <t>室内装飾</t>
  </si>
  <si>
    <t>0601</t>
  </si>
  <si>
    <t>0602</t>
  </si>
  <si>
    <t>0701</t>
  </si>
  <si>
    <t>0702</t>
  </si>
  <si>
    <t>旗・バッチ・
トロフィ</t>
  </si>
  <si>
    <t>メダル</t>
  </si>
  <si>
    <t>0703</t>
  </si>
  <si>
    <t>園芸</t>
  </si>
  <si>
    <t>0801</t>
  </si>
  <si>
    <t>0901</t>
  </si>
  <si>
    <t>時計・眼鏡</t>
  </si>
  <si>
    <t>0902</t>
  </si>
  <si>
    <t>カメラ・写真材料</t>
  </si>
  <si>
    <t>写真ﾃﾞｼﾞﾀﾙ
処理</t>
  </si>
  <si>
    <t>電気・通信機器</t>
  </si>
  <si>
    <t>1001</t>
  </si>
  <si>
    <t>家電製品</t>
  </si>
  <si>
    <t>冷暖房機器
(ｶﾞｽ関係以外)</t>
  </si>
  <si>
    <t>ﾋﾞﾃﾞｵ・DVD
ｶﾒﾗ</t>
  </si>
  <si>
    <t>ﾋﾞﾃﾞｵ・DVDﾃﾞｯｷ</t>
  </si>
  <si>
    <t>第5号様式</t>
  </si>
  <si>
    <t>電気・通信機器</t>
  </si>
  <si>
    <t>1002</t>
  </si>
  <si>
    <t>通信機器</t>
  </si>
  <si>
    <t>防災通信機器</t>
  </si>
  <si>
    <t>ﾄﾗﾝｼｰﾊﾞｰ</t>
  </si>
  <si>
    <t>1003</t>
  </si>
  <si>
    <t>視聴覚機器</t>
  </si>
  <si>
    <t>放送設備機器</t>
  </si>
  <si>
    <t>ﾌﾟﾗﾈﾀﾘｳﾑ
関連機器</t>
  </si>
  <si>
    <t>機械器具</t>
  </si>
  <si>
    <t>1101</t>
  </si>
  <si>
    <t>ｶﾞｽｸﾛﾏﾄ
ｸﾞﾗﾌ</t>
  </si>
  <si>
    <t>環境測定用
機器</t>
  </si>
  <si>
    <t>記録計用
ﾁｬｰﾄ紙</t>
  </si>
  <si>
    <t>1102</t>
  </si>
  <si>
    <t>測量機器</t>
  </si>
  <si>
    <t>1103</t>
  </si>
  <si>
    <t>ﾎﾟﾝﾌﾟ(水道･
消防関係以外)</t>
  </si>
  <si>
    <t>油圧･空圧
機器</t>
  </si>
  <si>
    <t>1104</t>
  </si>
  <si>
    <t>1105</t>
  </si>
  <si>
    <t>食器(器具)
洗浄機</t>
  </si>
  <si>
    <t>第5号様式</t>
  </si>
  <si>
    <t>1106</t>
  </si>
  <si>
    <t>物品自動販売機</t>
  </si>
  <si>
    <t>自動整理券
発券機</t>
  </si>
  <si>
    <t>窓口呼出表示機</t>
  </si>
  <si>
    <t>1107</t>
  </si>
  <si>
    <t>水道メーター</t>
  </si>
  <si>
    <t>1108</t>
  </si>
  <si>
    <t>1109</t>
  </si>
  <si>
    <t>ｶﾞｽ温風
暖房機</t>
  </si>
  <si>
    <t>ｶﾞｽ漏れ
警報器</t>
  </si>
  <si>
    <t>薬品</t>
  </si>
  <si>
    <t>1201</t>
  </si>
  <si>
    <t>医薬品</t>
  </si>
  <si>
    <t>1202</t>
  </si>
  <si>
    <t>工業薬品</t>
  </si>
  <si>
    <t>1203</t>
  </si>
  <si>
    <t>1204</t>
  </si>
  <si>
    <t>植物成長
調整剤</t>
  </si>
  <si>
    <t>衛生・医療</t>
  </si>
  <si>
    <t>1301</t>
  </si>
  <si>
    <t>一般医療機器</t>
  </si>
  <si>
    <t>高度管理
医療機器</t>
  </si>
  <si>
    <t>特定保険
医療材料</t>
  </si>
  <si>
    <t>1302</t>
  </si>
  <si>
    <t>第5号様式</t>
  </si>
  <si>
    <t>車両・船舶</t>
  </si>
  <si>
    <t>1401</t>
  </si>
  <si>
    <t>一般車両</t>
  </si>
  <si>
    <t>ﾊﾞｽ</t>
  </si>
  <si>
    <t>1402</t>
  </si>
  <si>
    <t>特殊車両</t>
  </si>
  <si>
    <t>ﾊﾞｷｭｰﾑｶｰ</t>
  </si>
  <si>
    <t>1403</t>
  </si>
  <si>
    <t>1404</t>
  </si>
  <si>
    <t>車両部品･
用品</t>
  </si>
  <si>
    <t>ﾎｲｰﾙ</t>
  </si>
  <si>
    <t>1405</t>
  </si>
  <si>
    <t>エネルギー</t>
  </si>
  <si>
    <t>1501</t>
  </si>
  <si>
    <t>1502</t>
  </si>
  <si>
    <t>気体燃料</t>
  </si>
  <si>
    <t>1503</t>
  </si>
  <si>
    <t>コークス</t>
  </si>
  <si>
    <t>1504</t>
  </si>
  <si>
    <t>電気</t>
  </si>
  <si>
    <t>1505</t>
  </si>
  <si>
    <t>火薬</t>
  </si>
  <si>
    <t>消防・防犯</t>
  </si>
  <si>
    <t>1601</t>
  </si>
  <si>
    <t>防塵(防毒)
ﾏｽｸ</t>
  </si>
  <si>
    <t>第5号様式</t>
  </si>
  <si>
    <t>消防・防犯</t>
  </si>
  <si>
    <t>1602</t>
  </si>
  <si>
    <t>防犯･交通
安全用品</t>
  </si>
  <si>
    <t>認証ｼｽﾃﾑ
及び機器</t>
  </si>
  <si>
    <t>食料品</t>
  </si>
  <si>
    <t>1701</t>
  </si>
  <si>
    <t>贈答品・百貨店</t>
  </si>
  <si>
    <t>1801</t>
  </si>
  <si>
    <t>ギフト用品</t>
  </si>
  <si>
    <t>1802</t>
  </si>
  <si>
    <t>百貨店</t>
  </si>
  <si>
    <t>ｽｰﾊﾟｰﾏｰｹｯﾄ</t>
  </si>
  <si>
    <t>工事用材料</t>
  </si>
  <si>
    <t>1901</t>
  </si>
  <si>
    <t>建築材料</t>
  </si>
  <si>
    <t>1902</t>
  </si>
  <si>
    <t>道路舗装材</t>
  </si>
  <si>
    <t>1903</t>
  </si>
  <si>
    <t>砂利・砂・土</t>
  </si>
  <si>
    <t>1904</t>
  </si>
  <si>
    <t>土木材料</t>
  </si>
  <si>
    <t>ｺﾝｸﾘｰﾄ材･
ｺﾝｸﾘｰﾄ製品</t>
  </si>
  <si>
    <t>1905</t>
  </si>
  <si>
    <t>生コンクリート</t>
  </si>
  <si>
    <t>1906</t>
  </si>
  <si>
    <t>交通安全対策用資材</t>
  </si>
  <si>
    <t>交通安全
対策用資材</t>
  </si>
  <si>
    <t>第5号様式</t>
  </si>
  <si>
    <t>工事用材料</t>
  </si>
  <si>
    <t>1907</t>
  </si>
  <si>
    <t>鋼材・配管材</t>
  </si>
  <si>
    <t>1908</t>
  </si>
  <si>
    <t>電気材料</t>
  </si>
  <si>
    <t>その他物品</t>
  </si>
  <si>
    <t>2001</t>
  </si>
  <si>
    <t>選挙用品</t>
  </si>
  <si>
    <t>投票用紙
交付機</t>
  </si>
  <si>
    <t>投票用紙
計数機</t>
  </si>
  <si>
    <t>選挙啓発用
物品</t>
  </si>
  <si>
    <t>2002</t>
  </si>
  <si>
    <t>舞台用品</t>
  </si>
  <si>
    <t>2003</t>
  </si>
  <si>
    <t>CMガード
(台車保護剤)</t>
  </si>
  <si>
    <t>2004</t>
  </si>
  <si>
    <t>美術品・
展示用品</t>
  </si>
  <si>
    <t>ｼﾞｵﾗﾏ</t>
  </si>
  <si>
    <t>2005</t>
  </si>
  <si>
    <t>2006</t>
  </si>
  <si>
    <t>仮設建物・物置</t>
  </si>
  <si>
    <t>2007</t>
  </si>
  <si>
    <t>ごみ処理機器</t>
  </si>
  <si>
    <t>ﾍﾟｯﾄﾎﾞﾄﾙ
圧縮機</t>
  </si>
  <si>
    <t>2008</t>
  </si>
  <si>
    <t>古物引取り</t>
  </si>
  <si>
    <t>ﾍﾟｯﾄﾎﾞﾄﾙ</t>
  </si>
  <si>
    <t>ﾌﾟﾗｽﾁｯｸ</t>
  </si>
  <si>
    <t>2009</t>
  </si>
  <si>
    <t>公営競技用品</t>
  </si>
  <si>
    <t>商号又は名称</t>
  </si>
  <si>
    <t>　　申請にあたっての注意事項</t>
  </si>
  <si>
    <t>01</t>
  </si>
  <si>
    <t>Ａ01</t>
  </si>
  <si>
    <t>02</t>
  </si>
  <si>
    <t>Ａ01</t>
  </si>
  <si>
    <t>空調給排水管理者</t>
  </si>
  <si>
    <t>03</t>
  </si>
  <si>
    <t>04</t>
  </si>
  <si>
    <t>Ａ01</t>
  </si>
  <si>
    <t>第6号様式</t>
  </si>
  <si>
    <t>商号又は名称</t>
  </si>
  <si>
    <t>05</t>
  </si>
  <si>
    <t>Ａ01</t>
  </si>
  <si>
    <t>06</t>
  </si>
  <si>
    <t>06</t>
  </si>
  <si>
    <t>Ａ01</t>
  </si>
  <si>
    <t>07</t>
  </si>
  <si>
    <t>Ａ01</t>
  </si>
  <si>
    <t>08</t>
  </si>
  <si>
    <t>Ａ01</t>
  </si>
  <si>
    <t>09</t>
  </si>
  <si>
    <t>11</t>
  </si>
  <si>
    <t>Ａ01</t>
  </si>
  <si>
    <t>大麻取扱者免許</t>
  </si>
  <si>
    <t>14</t>
  </si>
  <si>
    <t>土地家屋調査士名簿の登録</t>
  </si>
  <si>
    <t>Ａ01</t>
  </si>
  <si>
    <t>　　申請にあたっての注意事項</t>
  </si>
  <si>
    <t>資　　格　　名　　称</t>
  </si>
  <si>
    <t>Ｂ01</t>
  </si>
  <si>
    <t>06</t>
  </si>
  <si>
    <t>石油販売業の届出</t>
  </si>
  <si>
    <t>揮発油販売業者の登録</t>
  </si>
  <si>
    <t>.</t>
  </si>
  <si>
    <t>.</t>
  </si>
  <si>
    <t>03</t>
  </si>
  <si>
    <t>.</t>
  </si>
  <si>
    <t>.</t>
  </si>
  <si>
    <t>04</t>
  </si>
  <si>
    <t>浄化槽清掃業の許可</t>
  </si>
  <si>
    <t>Ｂ01</t>
  </si>
  <si>
    <t>08</t>
  </si>
  <si>
    <t>浄化槽工事業の登録</t>
  </si>
  <si>
    <t>.</t>
  </si>
  <si>
    <t>.</t>
  </si>
  <si>
    <t>05</t>
  </si>
  <si>
    <t>特定規模電気事業の届出</t>
  </si>
  <si>
    <t>.</t>
  </si>
  <si>
    <t>一般廃棄物処理施設の許可</t>
  </si>
  <si>
    <t>解体工事業者の登録</t>
  </si>
  <si>
    <t>第7号様式</t>
  </si>
  <si>
    <t>09</t>
  </si>
  <si>
    <t>Ｂ01</t>
  </si>
  <si>
    <t>11</t>
  </si>
  <si>
    <t>.</t>
  </si>
  <si>
    <t>.</t>
  </si>
  <si>
    <t>10</t>
  </si>
  <si>
    <t>Ｂ01</t>
  </si>
  <si>
    <t>.</t>
  </si>
  <si>
    <t>12</t>
  </si>
  <si>
    <t>Ｂ01</t>
  </si>
  <si>
    <t>11</t>
  </si>
  <si>
    <t>Ｂ01</t>
  </si>
  <si>
    <t>.</t>
  </si>
  <si>
    <t>.</t>
  </si>
  <si>
    <t>.</t>
  </si>
  <si>
    <t>.</t>
  </si>
  <si>
    <t>.</t>
  </si>
  <si>
    <t>医薬品販売業の許可</t>
  </si>
  <si>
    <t>一般労働者派遣事業の許可</t>
  </si>
  <si>
    <t>Ｂ01</t>
  </si>
  <si>
    <t>特定労働者派遣事業の届出</t>
  </si>
  <si>
    <t>管理医療機器賃貸業の届出</t>
  </si>
  <si>
    <t>.</t>
  </si>
  <si>
    <t>医療機器修理業の許可</t>
  </si>
  <si>
    <t>衛生検査所の登録</t>
  </si>
  <si>
    <t>第7号様式</t>
  </si>
  <si>
    <t>15</t>
  </si>
  <si>
    <t>一般貸切旅客自動車
運送事業の許可</t>
  </si>
  <si>
    <t>一般乗用旅客自動車
運送事業の許可</t>
  </si>
  <si>
    <t>一般貨物自動車
運送事業の許可</t>
  </si>
  <si>
    <t>　　　〃
　　　　　　　　　　（第２種）</t>
  </si>
  <si>
    <t>.</t>
  </si>
  <si>
    <t>旅行業の登録（第１種）</t>
  </si>
  <si>
    <t>　　　〃　　　　 （第２種）</t>
  </si>
  <si>
    <t>旅行業者代理業の登録</t>
  </si>
  <si>
    <t>16</t>
  </si>
  <si>
    <t>Ｂ01</t>
  </si>
  <si>
    <t>指定自動車整備事業の指定</t>
  </si>
  <si>
    <t>.</t>
  </si>
  <si>
    <t>17</t>
  </si>
  <si>
    <t>B01</t>
  </si>
  <si>
    <t>.</t>
  </si>
  <si>
    <t>　　　〃　　　（第２種冷凍機械）</t>
  </si>
  <si>
    <t>　　　〃　　  　（２級）</t>
  </si>
  <si>
    <t>　　　〃　　　（第３種冷凍機械）</t>
  </si>
  <si>
    <t>ボイラー整備士免許</t>
  </si>
  <si>
    <t>高圧ガス販売主任者（第１種）</t>
  </si>
  <si>
    <t>廃棄物処理施設技術管理者</t>
  </si>
  <si>
    <t>　　　〃　　　　　　　　（第２種）</t>
  </si>
  <si>
    <t>毒物劇物取扱責任者</t>
  </si>
  <si>
    <t>液化石油ガス設備士</t>
  </si>
  <si>
    <t>薬剤師免許</t>
  </si>
  <si>
    <t>ガス主任技術者（甲種）</t>
  </si>
  <si>
    <t>　　　〃　　　　　　（乙種）</t>
  </si>
  <si>
    <t>　　　〃　　　　　　（丙種）</t>
  </si>
  <si>
    <t>通訳案内士登録</t>
  </si>
  <si>
    <t>クリーニング師免許</t>
  </si>
  <si>
    <t>Ｂ02</t>
  </si>
  <si>
    <t>Ｂ03</t>
  </si>
  <si>
    <t>Ｂ04</t>
  </si>
  <si>
    <t>Ｂ05</t>
  </si>
  <si>
    <t>Ｂ06</t>
  </si>
  <si>
    <t>Ｂ07</t>
  </si>
  <si>
    <t>Ｂ08</t>
  </si>
  <si>
    <t>Ｂ09</t>
  </si>
  <si>
    <t>Ｂ10</t>
  </si>
  <si>
    <t>機械警備業務の届出</t>
  </si>
  <si>
    <t>Ｂ11</t>
  </si>
  <si>
    <t>Ｂ19</t>
  </si>
  <si>
    <t>Ｂ20</t>
  </si>
  <si>
    <t>Ｂ21</t>
  </si>
  <si>
    <t>Ｂ22</t>
  </si>
  <si>
    <t>Ｂ23</t>
  </si>
  <si>
    <t>Ｂ24</t>
  </si>
  <si>
    <t>Ｂ12</t>
  </si>
  <si>
    <t>Ｂ13</t>
  </si>
  <si>
    <t>Ｂ14</t>
  </si>
  <si>
    <t>Ｂ15</t>
  </si>
  <si>
    <t>Ｂ16</t>
  </si>
  <si>
    <t>Ｂ17</t>
  </si>
  <si>
    <t>Ｂ18</t>
  </si>
  <si>
    <t>　　　〃　　　　 （第３種）</t>
  </si>
  <si>
    <t>B02</t>
  </si>
  <si>
    <t>第6号様式</t>
  </si>
  <si>
    <t>資格期限</t>
  </si>
  <si>
    <t>建築物清掃事業の登録</t>
  </si>
  <si>
    <t>.</t>
  </si>
  <si>
    <t>建築物空気環境測定
事業の登録</t>
  </si>
  <si>
    <t>建築物空気調和用
ダクト清掃事業の登録</t>
  </si>
  <si>
    <t>危険物製造所設置の許可</t>
  </si>
  <si>
    <t>.</t>
  </si>
  <si>
    <t>建築物飲料水
水質検査事業の登録</t>
  </si>
  <si>
    <t>危険物貯蔵所設置の許可</t>
  </si>
  <si>
    <t>建築物飲料水
貯水槽の清掃事業の登録</t>
  </si>
  <si>
    <t>危険物取扱所設置の許可</t>
  </si>
  <si>
    <t>建築物排水管
清掃事業の登録</t>
  </si>
  <si>
    <t>高圧ガス製造者の許可
　　　　　　　　　　（第１種）</t>
  </si>
  <si>
    <t>建築物ねずみ・こん虫等
防除事業の登録</t>
  </si>
  <si>
    <t>　　　〃
　　　　　　　　　　（第２種）</t>
  </si>
  <si>
    <t>建築物衛生的環境の
総合的管理事業の登録</t>
  </si>
  <si>
    <t>.</t>
  </si>
  <si>
    <t>高圧ガス販売事業の届出</t>
  </si>
  <si>
    <t>警備業の認定</t>
  </si>
  <si>
    <t>液化石油ガス販売事業の登録</t>
  </si>
  <si>
    <t>.</t>
  </si>
  <si>
    <t>警備業者営業所の届出</t>
  </si>
  <si>
    <t>.</t>
  </si>
  <si>
    <t>液化石油ガス
器具等製造事業の届出</t>
  </si>
  <si>
    <t>.</t>
  </si>
  <si>
    <t>火薬類販売営業の許可</t>
  </si>
  <si>
    <t>一般廃棄物
収集運搬業の許可</t>
  </si>
  <si>
    <t>浄化槽保守点検業の登録</t>
  </si>
  <si>
    <t>.</t>
  </si>
  <si>
    <t>一般廃棄物処分業の許可</t>
  </si>
  <si>
    <t>.</t>
  </si>
  <si>
    <t>産業廃棄物
収集運搬業の許可</t>
  </si>
  <si>
    <t>下水道処理施設
維持管理業者の登録</t>
  </si>
  <si>
    <t>産業廃棄物処分業の許可</t>
  </si>
  <si>
    <t>一般電気事業の許可</t>
  </si>
  <si>
    <t>Ｂ01</t>
  </si>
  <si>
    <t>特別管理産業廃棄物
収集運搬業の許可</t>
  </si>
  <si>
    <t>特別管理産業廃棄物
処分業の許可</t>
  </si>
  <si>
    <t>電気通信事業の登録</t>
  </si>
  <si>
    <t>電気通信事業の届出</t>
  </si>
  <si>
    <t>産業廃棄物処理施設の許可</t>
  </si>
  <si>
    <t>電気工事業の登録</t>
  </si>
  <si>
    <t>廃棄物再生事業者の登録</t>
  </si>
  <si>
    <t>有線テレビジョン
放送施設設置の許可</t>
  </si>
  <si>
    <t>事業者免許・許認可一覧表</t>
  </si>
  <si>
    <t>毒物劇物一般販売業の登録</t>
  </si>
  <si>
    <t>放射性同位元素
販売業・賃貸業の届出</t>
  </si>
  <si>
    <t>毒物劇物
農業用品目販売業の登録</t>
  </si>
  <si>
    <t>麻薬卸売業者の免許</t>
  </si>
  <si>
    <t>毒物劇物
特定品目販売業の登録</t>
  </si>
  <si>
    <t>麻薬小売業者の免許</t>
  </si>
  <si>
    <t>毒物劇物輸入業の登録</t>
  </si>
  <si>
    <t>向精神薬卸売業者の免許</t>
  </si>
  <si>
    <t>毒物劇物製造業の登録</t>
  </si>
  <si>
    <t>向精神薬小売業者の免許</t>
  </si>
  <si>
    <t>農薬販売者の届出</t>
  </si>
  <si>
    <t>覚せい剤製造業者の指定</t>
  </si>
  <si>
    <t>肥料販売業務の届出</t>
  </si>
  <si>
    <t>特定計量器製造事業の届出</t>
  </si>
  <si>
    <t>飼料製造業者等の届出</t>
  </si>
  <si>
    <t>特定計量器修理事業の届出</t>
  </si>
  <si>
    <t>薬局開設の許可</t>
  </si>
  <si>
    <t>Ｂ01</t>
  </si>
  <si>
    <t>特定計量器販売事業の届出</t>
  </si>
  <si>
    <t>医薬品製造販売業の許可
　　　　　　　　　　（第１種）</t>
  </si>
  <si>
    <t>計量証明事業の登録
　　　　　　　　　　（長さ）</t>
  </si>
  <si>
    <t>　　　〃
　　　　　　　　　　（質量）</t>
  </si>
  <si>
    <t>医薬部外品
製造販売業の許可</t>
  </si>
  <si>
    <t>　　　〃
　　　　　　　　　　（面積）</t>
  </si>
  <si>
    <t>医療機器製造販売業の許可
　　　　　　　　　　（第１種）</t>
  </si>
  <si>
    <t>　　　〃
　　　　　　　　　　（体積）</t>
  </si>
  <si>
    <t>研修</t>
  </si>
  <si>
    <t>　　　〃
　　　　　　　　　　（熱量）</t>
  </si>
  <si>
    <t>　　　〃
　　　　　　　　　　（第３種）</t>
  </si>
  <si>
    <t>　　　〃
　　　　　　　　　　（濃度）</t>
  </si>
  <si>
    <t>医薬品製造業の許可</t>
  </si>
  <si>
    <t>　　　〃
　　　　　　　　　　（特定濃度）</t>
  </si>
  <si>
    <t>.</t>
  </si>
  <si>
    <t>医薬部外品製造業の許可</t>
  </si>
  <si>
    <t>.</t>
  </si>
  <si>
    <t>　　　〃
　　　　　　　　　　（音圧）</t>
  </si>
  <si>
    <t>医療機器製造業の許可</t>
  </si>
  <si>
    <t>　　　〃
　　　　　（振動加速度レベル）</t>
  </si>
  <si>
    <t>屋外広告業の登録</t>
  </si>
  <si>
    <t>高度管理医療機器等
販売業の許可</t>
  </si>
  <si>
    <t>高度管理医療機器等
賃貸業の許可</t>
  </si>
  <si>
    <t>管理医療機器販売業の届出</t>
  </si>
  <si>
    <t>保険仲立人の登録</t>
  </si>
  <si>
    <r>
      <t>登録を行いたい共同受付参加団体に</t>
    </r>
    <r>
      <rPr>
        <i/>
        <sz val="9"/>
        <color indexed="8"/>
        <rFont val="ＭＳ Ｐゴシック"/>
        <family val="3"/>
      </rPr>
      <t>レ</t>
    </r>
    <r>
      <rPr>
        <sz val="9"/>
        <color indexed="8"/>
        <rFont val="ＭＳ Ｐゴシック"/>
        <family val="3"/>
      </rPr>
      <t>を記入してください。</t>
    </r>
  </si>
  <si>
    <r>
      <t>　登録を希望する業種（中分類）について、取り扱える品目を必ず1つ以上</t>
    </r>
    <r>
      <rPr>
        <i/>
        <sz val="9"/>
        <rFont val="ＭＳ Ｐゴシック"/>
        <family val="3"/>
      </rPr>
      <t>レ</t>
    </r>
    <r>
      <rPr>
        <sz val="9"/>
        <rFont val="ＭＳ Ｐゴシック"/>
        <family val="3"/>
      </rPr>
      <t>を記入してください。また、品目欄に記載の無い商品または業務が取り扱える場合は、（※１）欄に</t>
    </r>
    <r>
      <rPr>
        <i/>
        <sz val="9"/>
        <rFont val="ＭＳ Ｐゴシック"/>
        <family val="3"/>
      </rPr>
      <t>レ</t>
    </r>
    <r>
      <rPr>
        <sz val="9"/>
        <rFont val="ＭＳ Ｐゴシック"/>
        <family val="3"/>
      </rPr>
      <t>を記入してください。</t>
    </r>
  </si>
  <si>
    <t>不動産鑑定業者の登録</t>
  </si>
  <si>
    <t>医薬品試験検査機関の登録</t>
  </si>
  <si>
    <t>一般乗合旅客自動車
運送事業の許可</t>
  </si>
  <si>
    <t>特定旅客自動車
運送事業の許可</t>
  </si>
  <si>
    <t>自家用自動車
有償貸渡しの許可</t>
  </si>
  <si>
    <t>自動車運転代行業の認定</t>
  </si>
  <si>
    <t>特定貨物自動車
運送事業の許可</t>
  </si>
  <si>
    <t>貨物軽自動車
運送事業の届出</t>
  </si>
  <si>
    <t>貨物利用運送事業の登録
　　　　　　　　　　（第１種）</t>
  </si>
  <si>
    <t>倉庫業の登録</t>
  </si>
  <si>
    <t>印鑑（登録）証明書（コピー可）</t>
  </si>
  <si>
    <t>納税証明書（コピー可）</t>
  </si>
  <si>
    <t>定款</t>
  </si>
  <si>
    <t>津市</t>
  </si>
  <si>
    <t>四日市市</t>
  </si>
  <si>
    <t>桑名市</t>
  </si>
  <si>
    <t>鈴鹿市</t>
  </si>
  <si>
    <t>名張市</t>
  </si>
  <si>
    <t>亀山市</t>
  </si>
  <si>
    <t>鳥羽市</t>
  </si>
  <si>
    <t>いなべ市</t>
  </si>
  <si>
    <t>志摩市</t>
  </si>
  <si>
    <t>伊賀市</t>
  </si>
  <si>
    <t>木曽岬町</t>
  </si>
  <si>
    <t>東員町</t>
  </si>
  <si>
    <t>菰野町</t>
  </si>
  <si>
    <t>朝日町</t>
  </si>
  <si>
    <t>川越町</t>
  </si>
  <si>
    <t>多気町</t>
  </si>
  <si>
    <t>明和町</t>
  </si>
  <si>
    <t>大台町</t>
  </si>
  <si>
    <t>玉城町</t>
  </si>
  <si>
    <t>度会町</t>
  </si>
  <si>
    <t>大紀町</t>
  </si>
  <si>
    <t>南伊勢町</t>
  </si>
  <si>
    <t>紀北町</t>
  </si>
  <si>
    <t>御浜町</t>
  </si>
  <si>
    <t>四管
日理
市組
港合</t>
  </si>
  <si>
    <t>事業者　免許・許認可等一覧表</t>
  </si>
  <si>
    <t>技術者　免許・許認可等一覧表</t>
  </si>
  <si>
    <t>　提出区分に従い該当する書類を全て添付し、自己確認欄に「○」を記載して送付してください（受付確認欄及び備考欄には何も記入しないでください）。
　提出区分が「必須」となっている書類については、添付がない場合、受付できませんので十分に注意してください。</t>
  </si>
  <si>
    <t>審査完了印</t>
  </si>
  <si>
    <t>審査完了印発行が
必要な場合のみ</t>
  </si>
  <si>
    <t>①</t>
  </si>
  <si>
    <t>②</t>
  </si>
  <si>
    <t>③</t>
  </si>
  <si>
    <t>④</t>
  </si>
  <si>
    <t>⑤</t>
  </si>
  <si>
    <t>⑥</t>
  </si>
  <si>
    <t>⑪</t>
  </si>
  <si>
    <t>⑫</t>
  </si>
  <si>
    <t>⑬</t>
  </si>
  <si>
    <t>⑦</t>
  </si>
  <si>
    <t>⑧</t>
  </si>
  <si>
    <t>⑮</t>
  </si>
  <si>
    <t>フラットファイル
紙製Ａ４－Ｓ型（二つ穴）黄色系</t>
  </si>
  <si>
    <t>必須</t>
  </si>
  <si>
    <t>登記事項証明書
又は身分(元)証明書（コピー可）</t>
  </si>
  <si>
    <r>
      <rPr>
        <b/>
        <sz val="11"/>
        <rFont val="ＭＳ Ｐゴシック"/>
        <family val="3"/>
      </rPr>
      <t>必　須</t>
    </r>
    <r>
      <rPr>
        <sz val="11"/>
        <rFont val="ＭＳ Ｐゴシック"/>
        <family val="3"/>
      </rPr>
      <t xml:space="preserve">
法人（その３の３）
個人（その３の２）</t>
    </r>
  </si>
  <si>
    <t>事業者免許・許認可等一覧表</t>
  </si>
  <si>
    <t>平成30～令和３年度共通申請書類送付票（物品・業務委託）</t>
  </si>
  <si>
    <t>平成30～令和３年度共通申請書類送付票（物品・業務委託）</t>
  </si>
  <si>
    <t>平成30～令和３年度入札参加資格審査申請書（第１，２号様式）</t>
  </si>
  <si>
    <t>平成30～令和３年度入札参加資格審査申請書（物品・業務委託）</t>
  </si>
  <si>
    <t>令和</t>
  </si>
  <si>
    <t>日</t>
  </si>
  <si>
    <t>月</t>
  </si>
  <si>
    <t>年</t>
  </si>
  <si>
    <t>令和</t>
  </si>
  <si>
    <t>Ｒ</t>
  </si>
  <si>
    <t>（実印）</t>
  </si>
  <si>
    <t>年</t>
  </si>
  <si>
    <t>月</t>
  </si>
  <si>
    <t>日</t>
  </si>
  <si>
    <t>（実印）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</si>
</sst>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9]000\-00;000\-0000"/>
    <numFmt numFmtId="183" formatCode="&quot;△&quot;\ #,##0;&quot;▲&quot;\ #,##0"/>
    <numFmt numFmtId="184" formatCode="00\-00"/>
    <numFmt numFmtId="185" formatCode="[&lt;=99999999]####\-####;\(00\)\ ####\-####"/>
    <numFmt numFmtId="186" formatCode="0000"/>
    <numFmt numFmtId="187" formatCode="00000000000"/>
    <numFmt numFmtId="188" formatCode="[$-816]mmmmm;@"/>
    <numFmt numFmtId="189" formatCode="00"/>
    <numFmt numFmtId="190" formatCode="000"/>
    <numFmt numFmtId="191" formatCode="000000"/>
    <numFmt numFmtId="192" formatCode="0_ "/>
    <numFmt numFmtId="193" formatCode="_(* #,##0_);_(* \(#,##0\);_(* &quot;-&quot;_);_(@_)"/>
    <numFmt numFmtId="194" formatCode="_(* #,##0.00_);_(* \(#,##0.00\);_(* &quot;-&quot;??_);_(@_)"/>
    <numFmt numFmtId="195" formatCode="_(&quot;$&quot;* #,##0_);_(&quot;$&quot;* \(#,##0\);_(&quot;$&quot;* &quot;-&quot;_);_(@_)"/>
    <numFmt numFmtId="196" formatCode="_(&quot;$&quot;* #,##0.00_);_(&quot;$&quot;* \(#,##0.00\);_(&quot;$&quot;* &quot;-&quot;??_);_(@_)"/>
    <numFmt numFmtId="197" formatCode="0000000000"/>
    <numFmt numFmtId="198" formatCode="#,##0;[Red]#,##0"/>
    <numFmt numFmtId="199" formatCode="0_);[Red]\(0\)"/>
    <numFmt numFmtId="200" formatCode="[$-411]ge\.m\.d;@"/>
    <numFmt numFmtId="201" formatCode="&quot;電&quot;&quot;話&quot;&quot;番&quot;&quot;号&quot;\(&quot;全&quot;&quot;国&quot;\)"/>
    <numFmt numFmtId="202" formatCode="#,##0_ "/>
  </numFmts>
  <fonts count="8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12"/>
      <color indexed="8"/>
      <name val="ＭＳ Ｐゴシック"/>
      <family val="3"/>
    </font>
    <font>
      <sz val="11"/>
      <name val="ＭＳ Ｐゴシック"/>
      <family val="3"/>
    </font>
    <font>
      <sz val="9"/>
      <name val="ＭＳ 明朝"/>
      <family val="1"/>
    </font>
    <font>
      <sz val="10"/>
      <name val="ＭＳ 明朝"/>
      <family val="1"/>
    </font>
    <font>
      <b/>
      <sz val="16"/>
      <name val="ＭＳ Ｐゴシック"/>
      <family val="3"/>
    </font>
    <font>
      <b/>
      <sz val="22"/>
      <name val="ＭＳ 明朝"/>
      <family val="1"/>
    </font>
    <font>
      <b/>
      <sz val="20"/>
      <name val="ＭＳ Ｐゴシック"/>
      <family val="3"/>
    </font>
    <font>
      <sz val="10"/>
      <name val="ＭＳ Ｐゴシック"/>
      <family val="3"/>
    </font>
    <font>
      <sz val="20"/>
      <name val="ＭＳ Ｐゴシック"/>
      <family val="3"/>
    </font>
    <font>
      <sz val="14"/>
      <name val="ＭＳ ゴシック"/>
      <family val="3"/>
    </font>
    <font>
      <sz val="22"/>
      <name val="ＭＳ Ｐゴシック"/>
      <family val="3"/>
    </font>
    <font>
      <sz val="9"/>
      <name val="ＭＳ Ｐゴシック"/>
      <family val="3"/>
    </font>
    <font>
      <sz val="14"/>
      <name val="ＭＳ Ｐゴシック"/>
      <family val="3"/>
    </font>
    <font>
      <sz val="12"/>
      <name val="ＭＳ Ｐゴシック"/>
      <family val="3"/>
    </font>
    <font>
      <sz val="12"/>
      <name val="ＭＳ ゴシック"/>
      <family val="3"/>
    </font>
    <font>
      <b/>
      <sz val="9"/>
      <color indexed="8"/>
      <name val="ＭＳ Ｐゴシック"/>
      <family val="3"/>
    </font>
    <font>
      <u val="single"/>
      <sz val="8.25"/>
      <color indexed="12"/>
      <name val="ＭＳ Ｐゴシック"/>
      <family val="3"/>
    </font>
    <font>
      <u val="single"/>
      <sz val="8.25"/>
      <color indexed="36"/>
      <name val="ＭＳ Ｐゴシック"/>
      <family val="3"/>
    </font>
    <font>
      <sz val="10"/>
      <name val="ＭＳ Ｐ明朝"/>
      <family val="1"/>
    </font>
    <font>
      <sz val="12"/>
      <name val="ＭＳ 明朝"/>
      <family val="1"/>
    </font>
    <font>
      <b/>
      <sz val="10"/>
      <name val="ＭＳ Ｐ明朝"/>
      <family val="1"/>
    </font>
    <font>
      <b/>
      <sz val="9"/>
      <name val="ＭＳ Ｐゴシック"/>
      <family val="3"/>
    </font>
    <font>
      <sz val="11"/>
      <name val="ＭＳ 明朝"/>
      <family val="1"/>
    </font>
    <font>
      <sz val="11"/>
      <name val="ＭＳ Ｐ明朝"/>
      <family val="1"/>
    </font>
    <font>
      <sz val="12"/>
      <name val="ＭＳ Ｐ明朝"/>
      <family val="1"/>
    </font>
    <font>
      <sz val="9"/>
      <name val="ＭＳ Ｐ明朝"/>
      <family val="1"/>
    </font>
    <font>
      <sz val="8"/>
      <name val="ＭＳ Ｐ明朝"/>
      <family val="1"/>
    </font>
    <font>
      <sz val="7"/>
      <name val="ＭＳ Ｐ明朝"/>
      <family val="1"/>
    </font>
    <font>
      <sz val="6"/>
      <name val="ＭＳ Ｐ明朝"/>
      <family val="1"/>
    </font>
    <font>
      <sz val="24"/>
      <color indexed="8"/>
      <name val="ＭＳ Ｐゴシック"/>
      <family val="3"/>
    </font>
    <font>
      <b/>
      <sz val="10"/>
      <name val="ＭＳ Ｐゴシック"/>
      <family val="3"/>
    </font>
    <font>
      <b/>
      <u val="single"/>
      <sz val="11"/>
      <name val="ＭＳ Ｐゴシック"/>
      <family val="3"/>
    </font>
    <font>
      <sz val="16"/>
      <name val="HGP創英角ｺﾞｼｯｸUB"/>
      <family val="3"/>
    </font>
    <font>
      <sz val="9"/>
      <name val="MS UI Gothic"/>
      <family val="3"/>
    </font>
    <font>
      <b/>
      <sz val="9"/>
      <color indexed="10"/>
      <name val="ＭＳ Ｐゴシック"/>
      <family val="3"/>
    </font>
    <font>
      <b/>
      <u val="single"/>
      <sz val="9"/>
      <color indexed="10"/>
      <name val="ＭＳ Ｐゴシック"/>
      <family val="3"/>
    </font>
    <font>
      <sz val="24"/>
      <name val="ＭＳ Ｐゴシック"/>
      <family val="3"/>
    </font>
    <font>
      <i/>
      <sz val="9"/>
      <color indexed="8"/>
      <name val="ＭＳ Ｐゴシック"/>
      <family val="3"/>
    </font>
    <font>
      <i/>
      <sz val="9"/>
      <name val="ＭＳ Ｐゴシック"/>
      <family val="3"/>
    </font>
    <font>
      <b/>
      <sz val="11"/>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indexed="8"/>
      <name val="Calibri"/>
      <family val="2"/>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6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rgb="FF969696"/>
        <bgColor indexed="64"/>
      </patternFill>
    </fill>
    <fill>
      <patternFill patternType="gray0625"/>
    </fill>
    <fill>
      <patternFill patternType="solid">
        <fgColor rgb="FFFFFFFF"/>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style="thin"/>
      <bottom/>
    </border>
    <border>
      <left/>
      <right style="thin"/>
      <top style="thin"/>
      <bottom/>
    </border>
    <border>
      <left/>
      <right/>
      <top/>
      <bottom style="hair"/>
    </border>
    <border>
      <left/>
      <right style="thin"/>
      <top/>
      <bottom style="hair"/>
    </border>
    <border>
      <left style="hair"/>
      <right/>
      <top style="hair"/>
      <bottom/>
    </border>
    <border>
      <left style="hair"/>
      <right/>
      <top/>
      <bottom style="thin"/>
    </border>
    <border>
      <left style="hair"/>
      <right/>
      <top/>
      <bottom/>
    </border>
    <border>
      <left/>
      <right/>
      <top style="hair"/>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top/>
      <bottom/>
    </border>
    <border>
      <left>
        <color indexed="63"/>
      </left>
      <right>
        <color indexed="63"/>
      </right>
      <top style="double"/>
      <bottom style="thin"/>
    </border>
    <border>
      <left style="thin"/>
      <right/>
      <top/>
      <bottom style="hair"/>
    </border>
    <border>
      <left/>
      <right style="hair"/>
      <top/>
      <bottom style="hair"/>
    </border>
    <border>
      <left style="thin"/>
      <right/>
      <top style="hair"/>
      <bottom style="hair"/>
    </border>
    <border>
      <left/>
      <right style="hair"/>
      <top style="hair"/>
      <bottom style="hair"/>
    </border>
    <border>
      <left/>
      <right/>
      <top style="hair"/>
      <bottom style="hair"/>
    </border>
    <border>
      <left style="thin"/>
      <right/>
      <top style="hair"/>
      <bottom style="thin"/>
    </border>
    <border>
      <left/>
      <right style="hair"/>
      <top style="hair"/>
      <bottom style="thin"/>
    </border>
    <border>
      <left/>
      <right/>
      <top style="hair"/>
      <bottom style="thin"/>
    </border>
    <border>
      <left style="thin"/>
      <right style="thin"/>
      <top style="thin"/>
      <bottom style="thin"/>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top style="hair"/>
      <bottom style="hair"/>
    </border>
    <border>
      <left style="hair"/>
      <right/>
      <top style="hair"/>
      <bottom style="thin"/>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right style="hair"/>
      <top/>
      <bottom style="thin"/>
    </border>
    <border>
      <left style="thin"/>
      <right/>
      <top style="hair"/>
      <bottom/>
    </border>
    <border>
      <left/>
      <right style="hair"/>
      <top style="hair"/>
      <bottom/>
    </border>
    <border>
      <left/>
      <right style="hair"/>
      <top/>
      <bottom/>
    </border>
    <border>
      <left style="thin"/>
      <right/>
      <top style="thin"/>
      <bottom/>
    </border>
    <border>
      <left/>
      <right style="hair"/>
      <top style="thin"/>
      <bottom/>
    </border>
    <border>
      <left style="thin"/>
      <right/>
      <top/>
      <bottom style="thin"/>
    </border>
    <border>
      <left style="thin"/>
      <right>
        <color indexed="63"/>
      </right>
      <top style="thin"/>
      <bottom style="thin"/>
    </border>
    <border>
      <left>
        <color indexed="63"/>
      </left>
      <right style="hair"/>
      <top style="thin"/>
      <bottom style="thin"/>
    </border>
    <border>
      <left style="hair"/>
      <right/>
      <top style="thin"/>
      <botto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thin"/>
      <right style="thin"/>
      <top style="thin"/>
      <bottom style="double"/>
    </border>
    <border>
      <left style="thin"/>
      <right style="thin"/>
      <top>
        <color indexed="63"/>
      </top>
      <bottom style="medium"/>
    </border>
    <border>
      <left style="hair"/>
      <right/>
      <top/>
      <bottom style="hair"/>
    </border>
    <border>
      <left/>
      <right style="thin"/>
      <top style="hair"/>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hair"/>
      <right style="hair"/>
      <top style="hair"/>
      <bottom style="hair"/>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double"/>
      <right/>
      <top style="double"/>
      <bottom style="hair"/>
    </border>
    <border>
      <left/>
      <right/>
      <top style="double"/>
      <bottom style="hair"/>
    </border>
    <border>
      <left/>
      <right style="double"/>
      <top style="double"/>
      <bottom style="hair"/>
    </border>
    <border>
      <left style="double"/>
      <right/>
      <top style="hair"/>
      <bottom style="hair"/>
    </border>
    <border>
      <left/>
      <right style="double"/>
      <top style="hair"/>
      <bottom style="hair"/>
    </border>
    <border>
      <left style="double"/>
      <right/>
      <top style="hair"/>
      <bottom style="double"/>
    </border>
    <border>
      <left/>
      <right/>
      <top style="hair"/>
      <bottom style="double"/>
    </border>
    <border>
      <left/>
      <right style="double"/>
      <top style="hair"/>
      <bottom style="double"/>
    </border>
    <border>
      <left style="thin"/>
      <right>
        <color indexed="63"/>
      </right>
      <top>
        <color indexed="63"/>
      </top>
      <bottom style="double"/>
    </border>
    <border>
      <left style="thin"/>
      <right style="thin"/>
      <top>
        <color indexed="63"/>
      </top>
      <bottom>
        <color indexed="63"/>
      </bottom>
    </border>
    <border>
      <left style="thin"/>
      <right style="thin"/>
      <top style="thin"/>
      <bottom>
        <color indexed="63"/>
      </bottom>
    </border>
    <border>
      <left style="thin"/>
      <right style="thin"/>
      <top style="thin">
        <color indexed="22"/>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style="medium"/>
      <top style="thin"/>
      <bottom style="thin"/>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hair"/>
      <bottom style="thin"/>
    </border>
    <border>
      <left style="thin"/>
      <right style="medium"/>
      <top style="thin"/>
      <bottom style="thin"/>
    </border>
    <border>
      <left style="thin"/>
      <right style="medium"/>
      <top>
        <color indexed="63"/>
      </top>
      <bottom style="thin"/>
    </border>
    <border>
      <left style="thin"/>
      <right style="thin"/>
      <top>
        <color indexed="63"/>
      </top>
      <bottom style="hair"/>
    </border>
    <border>
      <left style="thin"/>
      <right style="thin"/>
      <top style="thin"/>
      <bottom style="hair"/>
    </border>
    <border>
      <left style="thin"/>
      <right style="medium"/>
      <top style="thin"/>
      <bottom style="hair"/>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hair"/>
      <right>
        <color indexed="63"/>
      </right>
      <top style="medium"/>
      <bottom style="hair"/>
    </border>
    <border>
      <left>
        <color indexed="63"/>
      </left>
      <right style="medium"/>
      <top style="medium"/>
      <bottom style="hair"/>
    </border>
    <border>
      <left style="thin"/>
      <right style="medium"/>
      <top style="thin"/>
      <bottom style="medium"/>
    </border>
  </borders>
  <cellStyleXfs count="7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1"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1" borderId="4" applyNumberFormat="0" applyAlignment="0" applyProtection="0"/>
    <xf numFmtId="0" fontId="1"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8" fillId="0" borderId="0">
      <alignment vertical="center"/>
      <protection/>
    </xf>
    <xf numFmtId="0" fontId="24" fillId="0" borderId="0" applyNumberFormat="0" applyFill="0" applyBorder="0" applyAlignment="0" applyProtection="0"/>
    <xf numFmtId="0" fontId="82" fillId="32" borderId="0" applyNumberFormat="0" applyBorder="0" applyAlignment="0" applyProtection="0"/>
  </cellStyleXfs>
  <cellXfs count="1197">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11" xfId="0"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shrinkToFit="1"/>
    </xf>
    <xf numFmtId="0" fontId="0" fillId="0" borderId="15" xfId="0" applyFont="1" applyBorder="1" applyAlignment="1">
      <alignment vertical="center" shrinkToFit="1"/>
    </xf>
    <xf numFmtId="0" fontId="0" fillId="0" borderId="13" xfId="0" applyFont="1" applyFill="1" applyBorder="1" applyAlignment="1">
      <alignment vertical="center"/>
    </xf>
    <xf numFmtId="0" fontId="5" fillId="0" borderId="15" xfId="0" applyFont="1" applyFill="1" applyBorder="1" applyAlignment="1">
      <alignment vertical="center"/>
    </xf>
    <xf numFmtId="0" fontId="0" fillId="0" borderId="12" xfId="0"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0" xfId="0" applyFont="1" applyBorder="1" applyAlignment="1">
      <alignment vertical="center" shrinkToFit="1"/>
    </xf>
    <xf numFmtId="0" fontId="0" fillId="0" borderId="0" xfId="0" applyFill="1" applyBorder="1" applyAlignment="1">
      <alignment horizontal="center" vertical="center"/>
    </xf>
    <xf numFmtId="49" fontId="0" fillId="0" borderId="0" xfId="0" applyNumberFormat="1" applyFont="1" applyBorder="1" applyAlignment="1">
      <alignment vertical="center"/>
    </xf>
    <xf numFmtId="0" fontId="0" fillId="0" borderId="0" xfId="0" applyBorder="1" applyAlignment="1">
      <alignment vertical="top"/>
    </xf>
    <xf numFmtId="0" fontId="0" fillId="0" borderId="11" xfId="0" applyFill="1" applyBorder="1" applyAlignment="1">
      <alignment horizontal="center" vertical="center"/>
    </xf>
    <xf numFmtId="49" fontId="8" fillId="0" borderId="0" xfId="0" applyNumberFormat="1" applyFont="1" applyAlignment="1">
      <alignment vertical="top"/>
    </xf>
    <xf numFmtId="0" fontId="9" fillId="0" borderId="0" xfId="71" applyFont="1" applyAlignment="1">
      <alignment/>
      <protection/>
    </xf>
    <xf numFmtId="0" fontId="12" fillId="0" borderId="0" xfId="71" applyFont="1" applyAlignment="1">
      <alignment vertical="center"/>
      <protection/>
    </xf>
    <xf numFmtId="0" fontId="13" fillId="0" borderId="0" xfId="71" applyFont="1" applyAlignment="1">
      <alignment horizontal="center" vertical="center"/>
      <protection/>
    </xf>
    <xf numFmtId="0" fontId="14" fillId="0" borderId="0" xfId="71" applyFont="1" applyAlignment="1">
      <alignment horizontal="justify" vertical="center"/>
      <protection/>
    </xf>
    <xf numFmtId="0" fontId="17" fillId="0" borderId="0" xfId="71" applyFont="1" applyAlignment="1">
      <alignment vertical="center"/>
      <protection/>
    </xf>
    <xf numFmtId="0" fontId="8" fillId="0" borderId="0" xfId="71" applyFont="1" applyAlignment="1">
      <alignment horizontal="center" vertical="center"/>
      <protection/>
    </xf>
    <xf numFmtId="0" fontId="14" fillId="0" borderId="0" xfId="71" applyFont="1" applyAlignment="1">
      <alignment vertical="center"/>
      <protection/>
    </xf>
    <xf numFmtId="0" fontId="8" fillId="0" borderId="0" xfId="71" applyFont="1" applyAlignment="1">
      <alignment vertical="center"/>
      <protection/>
    </xf>
    <xf numFmtId="0" fontId="8" fillId="0" borderId="0" xfId="71" applyFont="1" applyAlignment="1">
      <alignment horizontal="left" vertical="center"/>
      <protection/>
    </xf>
    <xf numFmtId="0" fontId="11" fillId="0" borderId="0" xfId="71" applyFont="1" applyAlignment="1">
      <alignment vertical="center"/>
      <protection/>
    </xf>
    <xf numFmtId="49" fontId="18" fillId="0" borderId="0" xfId="0" applyNumberFormat="1" applyFont="1" applyAlignment="1">
      <alignment vertical="top"/>
    </xf>
    <xf numFmtId="49" fontId="18" fillId="0" borderId="0" xfId="0" applyNumberFormat="1" applyFont="1" applyAlignment="1">
      <alignment horizontal="left" vertical="center"/>
    </xf>
    <xf numFmtId="0" fontId="19" fillId="0" borderId="0" xfId="66" applyFont="1" applyBorder="1" applyAlignment="1">
      <alignment horizontal="left" vertical="center"/>
      <protection/>
    </xf>
    <xf numFmtId="0" fontId="10" fillId="0" borderId="0" xfId="71" applyFont="1" applyAlignment="1">
      <alignment vertical="center"/>
      <protection/>
    </xf>
    <xf numFmtId="0" fontId="8" fillId="0" borderId="0" xfId="66" applyFont="1" applyBorder="1" applyAlignment="1">
      <alignment vertical="center"/>
      <protection/>
    </xf>
    <xf numFmtId="0" fontId="8" fillId="0" borderId="0" xfId="66" applyBorder="1" applyAlignment="1">
      <alignment vertical="center"/>
      <protection/>
    </xf>
    <xf numFmtId="0" fontId="15" fillId="0" borderId="0" xfId="71" applyFont="1" applyAlignment="1">
      <alignment vertical="center"/>
      <protection/>
    </xf>
    <xf numFmtId="0" fontId="16" fillId="0" borderId="0" xfId="71" applyFont="1" applyAlignment="1">
      <alignment vertical="center"/>
      <protection/>
    </xf>
    <xf numFmtId="0" fontId="20" fillId="0" borderId="0" xfId="66" applyFont="1" applyBorder="1" applyAlignment="1">
      <alignment horizontal="left" vertical="center"/>
      <protection/>
    </xf>
    <xf numFmtId="0" fontId="14" fillId="0" borderId="0" xfId="71" applyFont="1" applyAlignment="1">
      <alignment vertical="top"/>
      <protection/>
    </xf>
    <xf numFmtId="0" fontId="3" fillId="0" borderId="0" xfId="0" applyFont="1" applyBorder="1" applyAlignment="1">
      <alignment vertical="center"/>
    </xf>
    <xf numFmtId="0" fontId="3" fillId="0" borderId="21" xfId="0" applyFont="1" applyBorder="1" applyAlignment="1">
      <alignment vertical="top"/>
    </xf>
    <xf numFmtId="0" fontId="3" fillId="0" borderId="22" xfId="0" applyFont="1" applyBorder="1" applyAlignment="1">
      <alignment vertical="top"/>
    </xf>
    <xf numFmtId="0" fontId="0" fillId="0" borderId="22" xfId="0" applyFont="1" applyBorder="1" applyAlignment="1">
      <alignment vertical="top"/>
    </xf>
    <xf numFmtId="0" fontId="0" fillId="0" borderId="22" xfId="0" applyBorder="1" applyAlignment="1">
      <alignment vertical="top"/>
    </xf>
    <xf numFmtId="0" fontId="0" fillId="0" borderId="23" xfId="0" applyBorder="1" applyAlignment="1">
      <alignment vertical="top"/>
    </xf>
    <xf numFmtId="0" fontId="3" fillId="0" borderId="24" xfId="0" applyFont="1" applyBorder="1" applyAlignment="1">
      <alignment vertical="top"/>
    </xf>
    <xf numFmtId="0" fontId="0" fillId="0" borderId="0" xfId="0" applyFont="1" applyBorder="1" applyAlignment="1">
      <alignment vertical="top"/>
    </xf>
    <xf numFmtId="0" fontId="3" fillId="0" borderId="0" xfId="0" applyFont="1" applyBorder="1" applyAlignment="1">
      <alignment vertical="top"/>
    </xf>
    <xf numFmtId="0" fontId="0" fillId="0" borderId="25" xfId="0" applyBorder="1" applyAlignment="1">
      <alignment vertical="top"/>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vertical="top"/>
    </xf>
    <xf numFmtId="0" fontId="3" fillId="0" borderId="27" xfId="0" applyFont="1" applyBorder="1" applyAlignment="1">
      <alignment vertical="top"/>
    </xf>
    <xf numFmtId="0" fontId="0" fillId="0" borderId="27" xfId="0" applyFont="1"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center"/>
    </xf>
    <xf numFmtId="0" fontId="0" fillId="0" borderId="30" xfId="0" applyFill="1" applyBorder="1" applyAlignment="1">
      <alignment horizontal="center" vertical="center"/>
    </xf>
    <xf numFmtId="0" fontId="0" fillId="0" borderId="30" xfId="0" applyFont="1" applyBorder="1" applyAlignment="1">
      <alignment vertical="center"/>
    </xf>
    <xf numFmtId="0" fontId="18" fillId="33" borderId="29" xfId="0" applyFont="1" applyFill="1" applyBorder="1" applyAlignment="1">
      <alignment vertical="center" shrinkToFit="1"/>
    </xf>
    <xf numFmtId="0" fontId="18" fillId="33" borderId="0" xfId="0" applyFont="1" applyFill="1" applyBorder="1" applyAlignment="1">
      <alignment vertical="center" shrinkToFit="1"/>
    </xf>
    <xf numFmtId="0" fontId="25" fillId="0" borderId="0" xfId="67" applyFont="1" applyBorder="1" applyAlignment="1">
      <alignment wrapText="1"/>
      <protection/>
    </xf>
    <xf numFmtId="0" fontId="8" fillId="0" borderId="0" xfId="67" applyFont="1" applyBorder="1" applyAlignment="1">
      <alignment horizontal="right" vertical="center" shrinkToFit="1"/>
      <protection/>
    </xf>
    <xf numFmtId="0" fontId="11" fillId="0" borderId="0" xfId="68" applyFont="1" applyAlignment="1">
      <alignment horizontal="center" vertical="center"/>
      <protection/>
    </xf>
    <xf numFmtId="0" fontId="26" fillId="0" borderId="0" xfId="68" applyFont="1" applyAlignment="1">
      <alignment vertical="center"/>
      <protection/>
    </xf>
    <xf numFmtId="0" fontId="27" fillId="0" borderId="0" xfId="68" applyFont="1" applyAlignment="1">
      <alignment horizontal="center" vertical="center" wrapText="1"/>
      <protection/>
    </xf>
    <xf numFmtId="0" fontId="25" fillId="0" borderId="0" xfId="68" applyFont="1" applyAlignment="1">
      <alignment vertical="center" wrapText="1"/>
      <protection/>
    </xf>
    <xf numFmtId="0" fontId="18" fillId="0" borderId="11" xfId="68" applyFont="1" applyBorder="1" applyAlignment="1">
      <alignment horizontal="left" vertical="center" wrapText="1"/>
      <protection/>
    </xf>
    <xf numFmtId="0" fontId="18" fillId="0" borderId="0" xfId="68" applyFont="1" applyBorder="1" applyAlignment="1">
      <alignment horizontal="left" vertical="center" wrapText="1"/>
      <protection/>
    </xf>
    <xf numFmtId="0" fontId="20" fillId="0" borderId="0" xfId="68" applyFont="1" applyBorder="1" applyAlignment="1">
      <alignment horizontal="center" vertical="center" shrinkToFit="1"/>
      <protection/>
    </xf>
    <xf numFmtId="0" fontId="18" fillId="0" borderId="0" xfId="68" applyFont="1" applyBorder="1" applyAlignment="1">
      <alignment vertical="center"/>
      <protection/>
    </xf>
    <xf numFmtId="0" fontId="18" fillId="0" borderId="21" xfId="68" applyFont="1" applyFill="1" applyBorder="1" applyAlignment="1">
      <alignment horizontal="left" vertical="center" wrapText="1"/>
      <protection/>
    </xf>
    <xf numFmtId="0" fontId="18" fillId="0" borderId="22" xfId="68" applyFont="1" applyFill="1" applyBorder="1" applyAlignment="1">
      <alignment horizontal="left" vertical="center" wrapText="1"/>
      <protection/>
    </xf>
    <xf numFmtId="0" fontId="18" fillId="0" borderId="23" xfId="68" applyFont="1" applyFill="1" applyBorder="1" applyAlignment="1">
      <alignment horizontal="left" vertical="center" wrapText="1"/>
      <protection/>
    </xf>
    <xf numFmtId="0" fontId="18" fillId="0" borderId="0" xfId="68" applyFont="1" applyFill="1" applyBorder="1" applyAlignment="1">
      <alignment horizontal="left" vertical="center" wrapText="1"/>
      <protection/>
    </xf>
    <xf numFmtId="0" fontId="18" fillId="0" borderId="25" xfId="68" applyFont="1" applyFill="1" applyBorder="1" applyAlignment="1">
      <alignment horizontal="left" vertical="center" wrapText="1"/>
      <protection/>
    </xf>
    <xf numFmtId="0" fontId="18" fillId="0" borderId="24" xfId="68" applyFont="1" applyFill="1" applyBorder="1" applyAlignment="1">
      <alignment horizontal="left" vertical="center" wrapText="1"/>
      <protection/>
    </xf>
    <xf numFmtId="0" fontId="18" fillId="0" borderId="26" xfId="68" applyFont="1" applyFill="1" applyBorder="1" applyAlignment="1">
      <alignment horizontal="left" vertical="center" wrapText="1"/>
      <protection/>
    </xf>
    <xf numFmtId="0" fontId="18" fillId="0" borderId="27" xfId="68" applyFont="1" applyFill="1" applyBorder="1" applyAlignment="1">
      <alignment horizontal="left" vertical="center" wrapText="1"/>
      <protection/>
    </xf>
    <xf numFmtId="0" fontId="18" fillId="0" borderId="28" xfId="68" applyFont="1" applyFill="1" applyBorder="1" applyAlignment="1">
      <alignment horizontal="left" vertical="center" wrapText="1"/>
      <protection/>
    </xf>
    <xf numFmtId="0" fontId="29" fillId="0" borderId="0" xfId="68" applyFont="1" applyBorder="1" applyAlignment="1">
      <alignment vertical="center"/>
      <protection/>
    </xf>
    <xf numFmtId="0" fontId="30" fillId="0" borderId="31" xfId="68" applyFont="1" applyFill="1" applyBorder="1" applyAlignment="1">
      <alignment horizontal="right" vertical="center"/>
      <protection/>
    </xf>
    <xf numFmtId="0" fontId="25" fillId="0" borderId="32" xfId="61" applyNumberFormat="1" applyFont="1" applyBorder="1" applyAlignment="1">
      <alignment vertical="center" wrapText="1"/>
      <protection/>
    </xf>
    <xf numFmtId="0" fontId="30" fillId="0" borderId="15" xfId="68" applyFont="1" applyFill="1" applyBorder="1" applyAlignment="1">
      <alignment horizontal="right" vertical="center"/>
      <protection/>
    </xf>
    <xf numFmtId="0" fontId="8" fillId="0" borderId="0" xfId="68" applyFont="1" applyBorder="1" applyAlignment="1">
      <alignment horizontal="center" vertical="center"/>
      <protection/>
    </xf>
    <xf numFmtId="0" fontId="26" fillId="0" borderId="0" xfId="68" applyFont="1" applyBorder="1" applyAlignment="1">
      <alignment vertical="center"/>
      <protection/>
    </xf>
    <xf numFmtId="0" fontId="30" fillId="0" borderId="33" xfId="68" applyFont="1" applyFill="1" applyBorder="1" applyAlignment="1">
      <alignment horizontal="right" vertical="center"/>
      <protection/>
    </xf>
    <xf numFmtId="0" fontId="25" fillId="0" borderId="34" xfId="61" applyNumberFormat="1" applyFont="1" applyBorder="1" applyAlignment="1">
      <alignment vertical="center" wrapText="1"/>
      <protection/>
    </xf>
    <xf numFmtId="0" fontId="30" fillId="0" borderId="35" xfId="68" applyFont="1" applyFill="1" applyBorder="1" applyAlignment="1">
      <alignment horizontal="right" vertical="center"/>
      <protection/>
    </xf>
    <xf numFmtId="0" fontId="25" fillId="0" borderId="34" xfId="61" applyNumberFormat="1" applyFont="1" applyFill="1" applyBorder="1" applyAlignment="1">
      <alignment vertical="center" wrapText="1"/>
      <protection/>
    </xf>
    <xf numFmtId="0" fontId="8" fillId="0" borderId="0" xfId="61" applyNumberFormat="1" applyFont="1" applyBorder="1" applyAlignment="1">
      <alignment vertical="center"/>
      <protection/>
    </xf>
    <xf numFmtId="0" fontId="8" fillId="0" borderId="0" xfId="61" applyNumberFormat="1" applyFont="1" applyFill="1" applyBorder="1" applyAlignment="1">
      <alignment vertical="center"/>
      <protection/>
    </xf>
    <xf numFmtId="0" fontId="30" fillId="0" borderId="36" xfId="68" applyFont="1" applyFill="1" applyBorder="1" applyAlignment="1">
      <alignment horizontal="right" vertical="center"/>
      <protection/>
    </xf>
    <xf numFmtId="0" fontId="25" fillId="0" borderId="37" xfId="61" applyNumberFormat="1" applyFont="1" applyBorder="1" applyAlignment="1">
      <alignment vertical="center" wrapText="1"/>
      <protection/>
    </xf>
    <xf numFmtId="0" fontId="30" fillId="0" borderId="38" xfId="68" applyFont="1" applyFill="1" applyBorder="1" applyAlignment="1">
      <alignment horizontal="right" vertical="center"/>
      <protection/>
    </xf>
    <xf numFmtId="0" fontId="25" fillId="0" borderId="37" xfId="68" applyFont="1" applyBorder="1" applyAlignment="1">
      <alignment vertical="center" wrapText="1"/>
      <protection/>
    </xf>
    <xf numFmtId="184" fontId="8" fillId="0" borderId="39" xfId="68" applyNumberFormat="1" applyFont="1" applyBorder="1" applyAlignment="1" quotePrefix="1">
      <alignment horizontal="center" vertical="center"/>
      <protection/>
    </xf>
    <xf numFmtId="0" fontId="30" fillId="0" borderId="40" xfId="68" applyFont="1" applyFill="1" applyBorder="1" applyAlignment="1">
      <alignment horizontal="right" vertical="center"/>
      <protection/>
    </xf>
    <xf numFmtId="0" fontId="30" fillId="0" borderId="41" xfId="68" applyFont="1" applyFill="1" applyBorder="1" applyAlignment="1">
      <alignment horizontal="right" vertical="center"/>
      <protection/>
    </xf>
    <xf numFmtId="0" fontId="25" fillId="0" borderId="42" xfId="61" applyNumberFormat="1" applyFont="1" applyFill="1" applyBorder="1" applyAlignment="1">
      <alignment vertical="center" wrapText="1"/>
      <protection/>
    </xf>
    <xf numFmtId="0" fontId="25" fillId="0" borderId="43" xfId="61" applyNumberFormat="1" applyFont="1" applyFill="1" applyBorder="1" applyAlignment="1">
      <alignment vertical="center" wrapText="1"/>
      <protection/>
    </xf>
    <xf numFmtId="0" fontId="25" fillId="0" borderId="35" xfId="61" applyNumberFormat="1" applyFont="1" applyFill="1" applyBorder="1" applyAlignment="1">
      <alignment vertical="center" wrapText="1"/>
      <protection/>
    </xf>
    <xf numFmtId="0" fontId="30" fillId="0" borderId="44" xfId="68" applyFont="1" applyFill="1" applyBorder="1" applyAlignment="1">
      <alignment horizontal="right" vertical="center"/>
      <protection/>
    </xf>
    <xf numFmtId="0" fontId="25" fillId="0" borderId="35" xfId="61" applyNumberFormat="1" applyFont="1" applyFill="1" applyBorder="1" applyAlignment="1">
      <alignment horizontal="left" vertical="center" wrapText="1"/>
      <protection/>
    </xf>
    <xf numFmtId="0" fontId="25" fillId="0" borderId="35" xfId="68" applyFont="1" applyBorder="1" applyAlignment="1">
      <alignment vertical="center" wrapText="1"/>
      <protection/>
    </xf>
    <xf numFmtId="0" fontId="25" fillId="0" borderId="34" xfId="61" applyNumberFormat="1" applyFont="1" applyFill="1" applyBorder="1" applyAlignment="1">
      <alignment horizontal="left" vertical="center" wrapText="1"/>
      <protection/>
    </xf>
    <xf numFmtId="0" fontId="30" fillId="0" borderId="45" xfId="68" applyFont="1" applyFill="1" applyBorder="1" applyAlignment="1">
      <alignment horizontal="right" vertical="center"/>
      <protection/>
    </xf>
    <xf numFmtId="0" fontId="25" fillId="0" borderId="38" xfId="61" applyNumberFormat="1" applyFont="1" applyFill="1" applyBorder="1" applyAlignment="1">
      <alignment vertical="center" wrapText="1"/>
      <protection/>
    </xf>
    <xf numFmtId="0" fontId="25" fillId="0" borderId="43" xfId="61" applyNumberFormat="1" applyFont="1" applyBorder="1" applyAlignment="1">
      <alignment horizontal="left" vertical="center" wrapText="1"/>
      <protection/>
    </xf>
    <xf numFmtId="0" fontId="8" fillId="0" borderId="46" xfId="68" applyFont="1" applyFill="1" applyBorder="1" applyAlignment="1">
      <alignment horizontal="center" vertical="center" shrinkToFit="1"/>
      <protection/>
    </xf>
    <xf numFmtId="0" fontId="30" fillId="0" borderId="11" xfId="68" applyFont="1" applyFill="1" applyBorder="1" applyAlignment="1">
      <alignment horizontal="right" vertical="center"/>
      <protection/>
    </xf>
    <xf numFmtId="0" fontId="25" fillId="0" borderId="11" xfId="61" applyNumberFormat="1" applyFont="1" applyBorder="1" applyAlignment="1">
      <alignment vertical="center" wrapText="1"/>
      <protection/>
    </xf>
    <xf numFmtId="0" fontId="25" fillId="0" borderId="11" xfId="61" applyNumberFormat="1" applyFont="1" applyBorder="1" applyAlignment="1">
      <alignment horizontal="left" vertical="center" wrapText="1"/>
      <protection/>
    </xf>
    <xf numFmtId="0" fontId="26" fillId="0" borderId="11" xfId="68" applyFont="1" applyBorder="1" applyAlignment="1">
      <alignment vertical="center"/>
      <protection/>
    </xf>
    <xf numFmtId="0" fontId="30" fillId="0" borderId="11" xfId="61" applyNumberFormat="1" applyFont="1" applyBorder="1" applyAlignment="1">
      <alignment horizontal="left" vertical="center"/>
      <protection/>
    </xf>
    <xf numFmtId="0" fontId="32" fillId="0" borderId="43" xfId="61" applyNumberFormat="1" applyFont="1" applyFill="1" applyBorder="1" applyAlignment="1">
      <alignment horizontal="left" vertical="center" wrapText="1"/>
      <protection/>
    </xf>
    <xf numFmtId="0" fontId="25" fillId="0" borderId="38" xfId="61" applyNumberFormat="1" applyFont="1" applyBorder="1" applyAlignment="1">
      <alignment horizontal="left" vertical="center" wrapText="1"/>
      <protection/>
    </xf>
    <xf numFmtId="0" fontId="25" fillId="0" borderId="38" xfId="61" applyNumberFormat="1" applyFont="1" applyFill="1" applyBorder="1" applyAlignment="1">
      <alignment horizontal="left" vertical="center" wrapText="1"/>
      <protection/>
    </xf>
    <xf numFmtId="0" fontId="31" fillId="0" borderId="45" xfId="68" applyFont="1" applyBorder="1" applyAlignment="1">
      <alignment vertical="center"/>
      <protection/>
    </xf>
    <xf numFmtId="0" fontId="8" fillId="0" borderId="39" xfId="68" applyFont="1" applyBorder="1" applyAlignment="1">
      <alignment vertical="center" wrapText="1"/>
      <protection/>
    </xf>
    <xf numFmtId="0" fontId="30" fillId="0" borderId="47" xfId="68" applyFont="1" applyFill="1" applyBorder="1" applyAlignment="1">
      <alignment horizontal="right" vertical="center"/>
      <protection/>
    </xf>
    <xf numFmtId="0" fontId="25" fillId="0" borderId="47" xfId="61" applyNumberFormat="1" applyFont="1" applyBorder="1" applyAlignment="1">
      <alignment vertical="center" wrapText="1"/>
      <protection/>
    </xf>
    <xf numFmtId="0" fontId="30" fillId="0" borderId="48" xfId="68" applyFont="1" applyFill="1" applyBorder="1" applyAlignment="1">
      <alignment horizontal="right" vertical="center"/>
      <protection/>
    </xf>
    <xf numFmtId="0" fontId="31" fillId="0" borderId="48" xfId="68" applyFont="1" applyBorder="1" applyAlignment="1">
      <alignment horizontal="right" vertical="center"/>
      <protection/>
    </xf>
    <xf numFmtId="0" fontId="25" fillId="0" borderId="47" xfId="68" applyFont="1" applyBorder="1" applyAlignment="1">
      <alignment vertical="center" wrapText="1"/>
      <protection/>
    </xf>
    <xf numFmtId="0" fontId="25" fillId="0" borderId="43" xfId="61" applyNumberFormat="1" applyFont="1" applyBorder="1" applyAlignment="1">
      <alignment vertical="center" wrapText="1"/>
      <protection/>
    </xf>
    <xf numFmtId="0" fontId="30" fillId="0" borderId="42" xfId="68" applyFont="1" applyFill="1" applyBorder="1" applyAlignment="1">
      <alignment horizontal="right" vertical="center"/>
      <protection/>
    </xf>
    <xf numFmtId="0" fontId="8" fillId="0" borderId="49" xfId="68" applyFont="1" applyBorder="1" applyAlignment="1">
      <alignment horizontal="center" vertical="center"/>
      <protection/>
    </xf>
    <xf numFmtId="0" fontId="25" fillId="0" borderId="50" xfId="61" applyNumberFormat="1" applyFont="1" applyBorder="1" applyAlignment="1">
      <alignment horizontal="left" vertical="center" wrapText="1"/>
      <protection/>
    </xf>
    <xf numFmtId="0" fontId="25" fillId="0" borderId="50" xfId="61" applyNumberFormat="1" applyFont="1" applyBorder="1" applyAlignment="1">
      <alignment vertical="center" wrapText="1"/>
      <protection/>
    </xf>
    <xf numFmtId="176" fontId="8" fillId="0" borderId="39" xfId="61" applyNumberFormat="1" applyFont="1" applyFill="1" applyBorder="1" applyAlignment="1" quotePrefix="1">
      <alignment horizontal="center" vertical="center"/>
      <protection/>
    </xf>
    <xf numFmtId="0" fontId="8" fillId="0" borderId="46" xfId="68" applyFont="1" applyBorder="1" applyAlignment="1">
      <alignment horizontal="center" vertical="center"/>
      <protection/>
    </xf>
    <xf numFmtId="0" fontId="30" fillId="0" borderId="11" xfId="61" applyNumberFormat="1" applyFont="1" applyBorder="1" applyAlignment="1">
      <alignment horizontal="right" vertical="center"/>
      <protection/>
    </xf>
    <xf numFmtId="0" fontId="25" fillId="0" borderId="50" xfId="61" applyNumberFormat="1" applyFont="1" applyFill="1" applyBorder="1" applyAlignment="1">
      <alignment vertical="center" wrapText="1"/>
      <protection/>
    </xf>
    <xf numFmtId="0" fontId="25" fillId="0" borderId="11" xfId="61" applyNumberFormat="1" applyFont="1" applyFill="1" applyBorder="1" applyAlignment="1">
      <alignment vertical="center" wrapText="1"/>
      <protection/>
    </xf>
    <xf numFmtId="0" fontId="25" fillId="0" borderId="32" xfId="61" applyNumberFormat="1" applyFont="1" applyFill="1" applyBorder="1" applyAlignment="1">
      <alignment vertical="center" wrapText="1"/>
      <protection/>
    </xf>
    <xf numFmtId="0" fontId="32" fillId="0" borderId="32" xfId="61" applyNumberFormat="1" applyFont="1" applyFill="1" applyBorder="1" applyAlignment="1">
      <alignment horizontal="left" vertical="center" wrapText="1"/>
      <protection/>
    </xf>
    <xf numFmtId="176" fontId="32" fillId="0" borderId="0" xfId="61" applyNumberFormat="1" applyFont="1" applyFill="1" applyBorder="1" applyAlignment="1">
      <alignment vertical="center" wrapText="1"/>
      <protection/>
    </xf>
    <xf numFmtId="0" fontId="30" fillId="0" borderId="51" xfId="68" applyFont="1" applyFill="1" applyBorder="1" applyAlignment="1">
      <alignment horizontal="right" vertical="center"/>
      <protection/>
    </xf>
    <xf numFmtId="0" fontId="32" fillId="0" borderId="52" xfId="61" applyNumberFormat="1" applyFont="1" applyFill="1" applyBorder="1" applyAlignment="1">
      <alignment horizontal="left" vertical="center" wrapText="1"/>
      <protection/>
    </xf>
    <xf numFmtId="0" fontId="30" fillId="0" borderId="20" xfId="68" applyFont="1" applyFill="1" applyBorder="1" applyAlignment="1">
      <alignment horizontal="right" vertical="center"/>
      <protection/>
    </xf>
    <xf numFmtId="0" fontId="25" fillId="0" borderId="52" xfId="61" applyNumberFormat="1" applyFont="1" applyFill="1" applyBorder="1" applyAlignment="1">
      <alignment vertical="center" wrapText="1"/>
      <protection/>
    </xf>
    <xf numFmtId="0" fontId="30" fillId="0" borderId="0" xfId="61" applyNumberFormat="1" applyFont="1" applyFill="1" applyBorder="1" applyAlignment="1">
      <alignment horizontal="left" vertical="center"/>
      <protection/>
    </xf>
    <xf numFmtId="0" fontId="25" fillId="0" borderId="53" xfId="61" applyNumberFormat="1" applyFont="1" applyFill="1" applyBorder="1" applyAlignment="1">
      <alignment horizontal="left" vertical="center" wrapText="1"/>
      <protection/>
    </xf>
    <xf numFmtId="0" fontId="30" fillId="0" borderId="54" xfId="61" applyNumberFormat="1" applyFont="1" applyFill="1" applyBorder="1" applyAlignment="1">
      <alignment horizontal="right" vertical="center"/>
      <protection/>
    </xf>
    <xf numFmtId="0" fontId="25" fillId="0" borderId="55" xfId="61" applyNumberFormat="1" applyFont="1" applyBorder="1" applyAlignment="1">
      <alignment vertical="center" wrapText="1"/>
      <protection/>
    </xf>
    <xf numFmtId="0" fontId="30" fillId="0" borderId="13" xfId="61" applyNumberFormat="1" applyFont="1" applyFill="1" applyBorder="1" applyAlignment="1">
      <alignment horizontal="right" vertical="center"/>
      <protection/>
    </xf>
    <xf numFmtId="0" fontId="33" fillId="0" borderId="55" xfId="61" applyNumberFormat="1" applyFont="1" applyBorder="1" applyAlignment="1">
      <alignment horizontal="left" vertical="center" wrapText="1"/>
      <protection/>
    </xf>
    <xf numFmtId="0" fontId="25" fillId="0" borderId="13" xfId="61" applyNumberFormat="1" applyFont="1" applyBorder="1" applyAlignment="1">
      <alignment vertical="center" wrapText="1"/>
      <protection/>
    </xf>
    <xf numFmtId="0" fontId="30" fillId="0" borderId="33" xfId="61" applyNumberFormat="1" applyFont="1" applyFill="1" applyBorder="1" applyAlignment="1">
      <alignment horizontal="right" vertical="center"/>
      <protection/>
    </xf>
    <xf numFmtId="0" fontId="30" fillId="0" borderId="35" xfId="61" applyNumberFormat="1" applyFont="1" applyFill="1" applyBorder="1" applyAlignment="1">
      <alignment horizontal="right" vertical="center"/>
      <protection/>
    </xf>
    <xf numFmtId="0" fontId="25" fillId="0" borderId="34" xfId="61" applyNumberFormat="1" applyFont="1" applyBorder="1" applyAlignment="1">
      <alignment horizontal="left" vertical="center" wrapText="1"/>
      <protection/>
    </xf>
    <xf numFmtId="0" fontId="25" fillId="0" borderId="35" xfId="61" applyNumberFormat="1" applyFont="1" applyBorder="1" applyAlignment="1">
      <alignment vertical="center" wrapText="1"/>
      <protection/>
    </xf>
    <xf numFmtId="0" fontId="30" fillId="0" borderId="56" xfId="68" applyFont="1" applyFill="1" applyBorder="1" applyAlignment="1">
      <alignment horizontal="right" vertical="center"/>
      <protection/>
    </xf>
    <xf numFmtId="0" fontId="26" fillId="0" borderId="11" xfId="68" applyFont="1" applyBorder="1" applyAlignment="1">
      <alignment horizontal="right" vertical="center" wrapText="1"/>
      <protection/>
    </xf>
    <xf numFmtId="0" fontId="25" fillId="0" borderId="11" xfId="68" applyFont="1" applyBorder="1" applyAlignment="1">
      <alignment vertical="center" wrapText="1"/>
      <protection/>
    </xf>
    <xf numFmtId="0" fontId="31" fillId="0" borderId="11" xfId="68" applyFont="1" applyBorder="1" applyAlignment="1">
      <alignment vertical="center"/>
      <protection/>
    </xf>
    <xf numFmtId="0" fontId="30" fillId="0" borderId="57" xfId="68" applyFont="1" applyFill="1" applyBorder="1" applyAlignment="1">
      <alignment horizontal="right" vertical="center"/>
      <protection/>
    </xf>
    <xf numFmtId="0" fontId="25" fillId="0" borderId="58" xfId="61" applyNumberFormat="1" applyFont="1" applyBorder="1" applyAlignment="1">
      <alignment vertical="center" wrapText="1"/>
      <protection/>
    </xf>
    <xf numFmtId="0" fontId="25" fillId="0" borderId="58" xfId="61" applyNumberFormat="1" applyFont="1" applyFill="1" applyBorder="1" applyAlignment="1">
      <alignment vertical="center" wrapText="1"/>
      <protection/>
    </xf>
    <xf numFmtId="0" fontId="25" fillId="0" borderId="47" xfId="61" applyNumberFormat="1" applyFont="1" applyFill="1" applyBorder="1" applyAlignment="1">
      <alignment vertical="center" wrapText="1"/>
      <protection/>
    </xf>
    <xf numFmtId="0" fontId="30" fillId="0" borderId="54" xfId="68" applyFont="1" applyFill="1" applyBorder="1" applyAlignment="1">
      <alignment horizontal="right" vertical="center"/>
      <protection/>
    </xf>
    <xf numFmtId="0" fontId="30" fillId="0" borderId="59" xfId="68" applyFont="1" applyFill="1" applyBorder="1" applyAlignment="1">
      <alignment horizontal="right" vertical="center"/>
      <protection/>
    </xf>
    <xf numFmtId="0" fontId="25" fillId="0" borderId="55" xfId="61" applyNumberFormat="1" applyFont="1" applyFill="1" applyBorder="1" applyAlignment="1">
      <alignment vertical="center" wrapText="1"/>
      <protection/>
    </xf>
    <xf numFmtId="0" fontId="30" fillId="0" borderId="13" xfId="68" applyFont="1" applyFill="1" applyBorder="1" applyAlignment="1">
      <alignment horizontal="right" vertical="center"/>
      <protection/>
    </xf>
    <xf numFmtId="0" fontId="30" fillId="0" borderId="18" xfId="68" applyFont="1" applyFill="1" applyBorder="1" applyAlignment="1">
      <alignment horizontal="right" vertical="center"/>
      <protection/>
    </xf>
    <xf numFmtId="0" fontId="8" fillId="0" borderId="0" xfId="61" applyNumberFormat="1" applyFont="1" applyFill="1" applyBorder="1" applyAlignment="1">
      <alignment horizontal="center" vertical="distributed" textRotation="255"/>
      <protection/>
    </xf>
    <xf numFmtId="176" fontId="8" fillId="0" borderId="0" xfId="61" applyNumberFormat="1" applyFont="1" applyFill="1" applyBorder="1" applyAlignment="1" quotePrefix="1">
      <alignment horizontal="center" vertical="center"/>
      <protection/>
    </xf>
    <xf numFmtId="0" fontId="30" fillId="0" borderId="0" xfId="68" applyFont="1" applyFill="1" applyBorder="1" applyAlignment="1">
      <alignment horizontal="right" vertical="center"/>
      <protection/>
    </xf>
    <xf numFmtId="0" fontId="25" fillId="0" borderId="0" xfId="61" applyNumberFormat="1" applyFont="1" applyFill="1" applyBorder="1" applyAlignment="1">
      <alignment vertical="center" wrapText="1"/>
      <protection/>
    </xf>
    <xf numFmtId="0" fontId="25" fillId="0" borderId="0" xfId="61" applyNumberFormat="1" applyFont="1" applyBorder="1" applyAlignment="1">
      <alignment vertical="center" wrapText="1"/>
      <protection/>
    </xf>
    <xf numFmtId="0" fontId="25" fillId="0" borderId="0" xfId="68" applyFont="1" applyBorder="1" applyAlignment="1">
      <alignment vertical="center" wrapText="1"/>
      <protection/>
    </xf>
    <xf numFmtId="0" fontId="32" fillId="0" borderId="50" xfId="61" applyNumberFormat="1" applyFont="1" applyFill="1" applyBorder="1" applyAlignment="1">
      <alignment horizontal="left" vertical="center" wrapText="1"/>
      <protection/>
    </xf>
    <xf numFmtId="0" fontId="30" fillId="0" borderId="29" xfId="68" applyFont="1" applyFill="1" applyBorder="1" applyAlignment="1">
      <alignment horizontal="right" vertical="center"/>
      <protection/>
    </xf>
    <xf numFmtId="0" fontId="25" fillId="0" borderId="53" xfId="61" applyNumberFormat="1" applyFont="1" applyBorder="1" applyAlignment="1">
      <alignment vertical="center" wrapText="1"/>
      <protection/>
    </xf>
    <xf numFmtId="0" fontId="25" fillId="0" borderId="50" xfId="68" applyFont="1" applyFill="1" applyBorder="1" applyAlignment="1">
      <alignment vertical="center" wrapText="1"/>
      <protection/>
    </xf>
    <xf numFmtId="0" fontId="25" fillId="0" borderId="11" xfId="68" applyFont="1" applyFill="1" applyBorder="1" applyAlignment="1">
      <alignment vertical="center" wrapText="1"/>
      <protection/>
    </xf>
    <xf numFmtId="0" fontId="8" fillId="0" borderId="39" xfId="61" applyNumberFormat="1" applyFont="1" applyFill="1" applyBorder="1" applyAlignment="1">
      <alignment vertical="center" wrapText="1"/>
      <protection/>
    </xf>
    <xf numFmtId="0" fontId="30" fillId="0" borderId="47" xfId="61" applyNumberFormat="1" applyFont="1" applyBorder="1" applyAlignment="1">
      <alignment vertical="center"/>
      <protection/>
    </xf>
    <xf numFmtId="0" fontId="30" fillId="0" borderId="29" xfId="61" applyNumberFormat="1" applyFont="1" applyFill="1" applyBorder="1" applyAlignment="1">
      <alignment horizontal="right" vertical="center"/>
      <protection/>
    </xf>
    <xf numFmtId="0" fontId="30" fillId="0" borderId="0" xfId="61" applyNumberFormat="1" applyFont="1" applyFill="1" applyBorder="1" applyAlignment="1">
      <alignment horizontal="right" vertical="center"/>
      <protection/>
    </xf>
    <xf numFmtId="0" fontId="31" fillId="0" borderId="0" xfId="68" applyFont="1" applyBorder="1" applyAlignment="1">
      <alignment vertical="center"/>
      <protection/>
    </xf>
    <xf numFmtId="0" fontId="30" fillId="0" borderId="40" xfId="61" applyNumberFormat="1" applyFont="1" applyFill="1" applyBorder="1" applyAlignment="1">
      <alignment horizontal="right" vertical="center"/>
      <protection/>
    </xf>
    <xf numFmtId="0" fontId="30" fillId="0" borderId="42" xfId="61" applyNumberFormat="1" applyFont="1" applyFill="1" applyBorder="1" applyAlignment="1">
      <alignment horizontal="right" vertical="center"/>
      <protection/>
    </xf>
    <xf numFmtId="0" fontId="30" fillId="0" borderId="56" xfId="61" applyNumberFormat="1" applyFont="1" applyFill="1" applyBorder="1" applyAlignment="1">
      <alignment horizontal="right" vertical="center"/>
      <protection/>
    </xf>
    <xf numFmtId="0" fontId="30" fillId="0" borderId="11" xfId="61" applyNumberFormat="1" applyFont="1" applyFill="1" applyBorder="1" applyAlignment="1">
      <alignment horizontal="left" vertical="center"/>
      <protection/>
    </xf>
    <xf numFmtId="0" fontId="25" fillId="0" borderId="11" xfId="61" applyNumberFormat="1" applyFont="1" applyFill="1" applyBorder="1" applyAlignment="1">
      <alignment horizontal="left" vertical="center" wrapText="1"/>
      <protection/>
    </xf>
    <xf numFmtId="0" fontId="33" fillId="0" borderId="34" xfId="61" applyNumberFormat="1" applyFont="1" applyBorder="1" applyAlignment="1">
      <alignment horizontal="left" vertical="center" wrapText="1"/>
      <protection/>
    </xf>
    <xf numFmtId="0" fontId="25" fillId="0" borderId="42" xfId="61" applyNumberFormat="1" applyFont="1" applyBorder="1" applyAlignment="1">
      <alignment vertical="center" wrapText="1"/>
      <protection/>
    </xf>
    <xf numFmtId="0" fontId="32" fillId="0" borderId="53" xfId="61" applyNumberFormat="1" applyFont="1" applyBorder="1" applyAlignment="1">
      <alignment horizontal="left" vertical="center" wrapText="1"/>
      <protection/>
    </xf>
    <xf numFmtId="0" fontId="25" fillId="0" borderId="53" xfId="61" applyNumberFormat="1" applyFont="1" applyFill="1" applyBorder="1" applyAlignment="1">
      <alignment vertical="center" wrapText="1"/>
      <protection/>
    </xf>
    <xf numFmtId="0" fontId="32" fillId="0" borderId="55" xfId="61" applyNumberFormat="1" applyFont="1" applyBorder="1" applyAlignment="1">
      <alignment horizontal="left" vertical="center" wrapText="1"/>
      <protection/>
    </xf>
    <xf numFmtId="0" fontId="25" fillId="0" borderId="53" xfId="61" applyNumberFormat="1" applyFont="1" applyBorder="1" applyAlignment="1">
      <alignment horizontal="left" vertical="center" wrapText="1"/>
      <protection/>
    </xf>
    <xf numFmtId="0" fontId="32" fillId="0" borderId="43" xfId="61" applyNumberFormat="1" applyFont="1" applyBorder="1" applyAlignment="1">
      <alignment horizontal="left" vertical="center" wrapText="1"/>
      <protection/>
    </xf>
    <xf numFmtId="0" fontId="30" fillId="0" borderId="31" xfId="61" applyNumberFormat="1" applyFont="1" applyFill="1" applyBorder="1" applyAlignment="1">
      <alignment horizontal="right" vertical="center"/>
      <protection/>
    </xf>
    <xf numFmtId="0" fontId="25" fillId="0" borderId="32" xfId="61" applyNumberFormat="1" applyFont="1" applyBorder="1" applyAlignment="1">
      <alignment horizontal="left" vertical="center" wrapText="1"/>
      <protection/>
    </xf>
    <xf numFmtId="0" fontId="30" fillId="0" borderId="15" xfId="61" applyNumberFormat="1" applyFont="1" applyFill="1" applyBorder="1" applyAlignment="1">
      <alignment horizontal="right" vertical="center"/>
      <protection/>
    </xf>
    <xf numFmtId="0" fontId="25" fillId="0" borderId="50" xfId="68" applyFont="1" applyBorder="1" applyAlignment="1">
      <alignment vertical="center" wrapText="1"/>
      <protection/>
    </xf>
    <xf numFmtId="0" fontId="30" fillId="0" borderId="11" xfId="61" applyNumberFormat="1" applyFont="1" applyFill="1" applyBorder="1" applyAlignment="1">
      <alignment horizontal="right" vertical="center"/>
      <protection/>
    </xf>
    <xf numFmtId="0" fontId="33" fillId="0" borderId="32" xfId="61" applyNumberFormat="1" applyFont="1" applyBorder="1" applyAlignment="1">
      <alignment horizontal="left" vertical="center" wrapText="1"/>
      <protection/>
    </xf>
    <xf numFmtId="0" fontId="33" fillId="0" borderId="43" xfId="61" applyNumberFormat="1" applyFont="1" applyBorder="1" applyAlignment="1">
      <alignment horizontal="left" vertical="center" wrapText="1"/>
      <protection/>
    </xf>
    <xf numFmtId="0" fontId="26" fillId="0" borderId="50" xfId="68" applyFont="1" applyBorder="1" applyAlignment="1">
      <alignment vertical="center"/>
      <protection/>
    </xf>
    <xf numFmtId="0" fontId="26" fillId="0" borderId="37" xfId="68" applyFont="1" applyBorder="1" applyAlignment="1">
      <alignment vertical="center"/>
      <protection/>
    </xf>
    <xf numFmtId="0" fontId="25" fillId="0" borderId="58" xfId="68" applyFont="1" applyBorder="1" applyAlignment="1">
      <alignment vertical="center" wrapText="1"/>
      <protection/>
    </xf>
    <xf numFmtId="0" fontId="8" fillId="0" borderId="49" xfId="68" applyFont="1" applyFill="1" applyBorder="1" applyAlignment="1">
      <alignment horizontal="center" vertical="center" shrinkToFit="1"/>
      <protection/>
    </xf>
    <xf numFmtId="0" fontId="32" fillId="0" borderId="50" xfId="61" applyNumberFormat="1" applyFont="1" applyBorder="1" applyAlignment="1">
      <alignment horizontal="left" vertical="center" wrapText="1"/>
      <protection/>
    </xf>
    <xf numFmtId="0" fontId="32" fillId="0" borderId="58" xfId="61" applyNumberFormat="1" applyFont="1" applyBorder="1" applyAlignment="1">
      <alignment horizontal="left" vertical="center" wrapText="1"/>
      <protection/>
    </xf>
    <xf numFmtId="0" fontId="30" fillId="0" borderId="47" xfId="61" applyNumberFormat="1" applyFont="1" applyBorder="1" applyAlignment="1">
      <alignment horizontal="left" vertical="center"/>
      <protection/>
    </xf>
    <xf numFmtId="0" fontId="25" fillId="0" borderId="47" xfId="61" applyNumberFormat="1" applyFont="1" applyBorder="1" applyAlignment="1">
      <alignment horizontal="left" vertical="center" wrapText="1"/>
      <protection/>
    </xf>
    <xf numFmtId="0" fontId="26" fillId="0" borderId="0" xfId="68" applyFont="1" applyBorder="1" applyAlignment="1">
      <alignment horizontal="right" vertical="center" wrapText="1"/>
      <protection/>
    </xf>
    <xf numFmtId="0" fontId="25" fillId="0" borderId="43" xfId="61" applyNumberFormat="1" applyFont="1" applyFill="1" applyBorder="1" applyAlignment="1">
      <alignment horizontal="left" vertical="center" wrapText="1"/>
      <protection/>
    </xf>
    <xf numFmtId="0" fontId="32" fillId="0" borderId="32" xfId="61" applyNumberFormat="1" applyFont="1" applyBorder="1" applyAlignment="1">
      <alignment horizontal="left" vertical="center" wrapText="1"/>
      <protection/>
    </xf>
    <xf numFmtId="0" fontId="34" fillId="0" borderId="32" xfId="61" applyNumberFormat="1" applyFont="1" applyFill="1" applyBorder="1" applyAlignment="1">
      <alignment horizontal="left" vertical="center" wrapText="1"/>
      <protection/>
    </xf>
    <xf numFmtId="0" fontId="33" fillId="0" borderId="50" xfId="61" applyNumberFormat="1" applyFont="1" applyBorder="1" applyAlignment="1">
      <alignment horizontal="left" vertical="center" wrapText="1"/>
      <protection/>
    </xf>
    <xf numFmtId="0" fontId="30" fillId="0" borderId="42" xfId="61" applyNumberFormat="1" applyFont="1" applyBorder="1" applyAlignment="1">
      <alignment horizontal="right" vertical="center"/>
      <protection/>
    </xf>
    <xf numFmtId="0" fontId="30" fillId="0" borderId="31" xfId="61" applyNumberFormat="1" applyFont="1" applyBorder="1" applyAlignment="1">
      <alignment horizontal="right" vertical="center"/>
      <protection/>
    </xf>
    <xf numFmtId="0" fontId="26" fillId="0" borderId="38" xfId="68" applyFont="1" applyBorder="1" applyAlignment="1">
      <alignment vertical="center"/>
      <protection/>
    </xf>
    <xf numFmtId="0" fontId="30" fillId="0" borderId="11" xfId="61" applyNumberFormat="1" applyFont="1" applyBorder="1" applyAlignment="1">
      <alignment vertical="center"/>
      <protection/>
    </xf>
    <xf numFmtId="0" fontId="25" fillId="0" borderId="43" xfId="68" applyFont="1" applyFill="1" applyBorder="1" applyAlignment="1">
      <alignment vertical="center" wrapText="1"/>
      <protection/>
    </xf>
    <xf numFmtId="0" fontId="25" fillId="0" borderId="50" xfId="61" applyNumberFormat="1" applyFont="1" applyFill="1" applyBorder="1" applyAlignment="1">
      <alignment horizontal="left" vertical="center" wrapText="1"/>
      <protection/>
    </xf>
    <xf numFmtId="0" fontId="8" fillId="0" borderId="39" xfId="61" applyNumberFormat="1" applyFont="1" applyFill="1" applyBorder="1" applyAlignment="1">
      <alignment horizontal="left" vertical="center" wrapText="1"/>
      <protection/>
    </xf>
    <xf numFmtId="0" fontId="30" fillId="0" borderId="57" xfId="61" applyNumberFormat="1" applyFont="1" applyFill="1" applyBorder="1" applyAlignment="1">
      <alignment horizontal="right" vertical="center"/>
      <protection/>
    </xf>
    <xf numFmtId="0" fontId="30" fillId="0" borderId="47" xfId="61" applyNumberFormat="1" applyFont="1" applyFill="1" applyBorder="1" applyAlignment="1">
      <alignment horizontal="right" vertical="center"/>
      <protection/>
    </xf>
    <xf numFmtId="0" fontId="25" fillId="0" borderId="58" xfId="61" applyNumberFormat="1" applyFont="1" applyFill="1" applyBorder="1" applyAlignment="1">
      <alignment horizontal="left" vertical="center" wrapText="1"/>
      <protection/>
    </xf>
    <xf numFmtId="0" fontId="8" fillId="0" borderId="47" xfId="68" applyFont="1" applyFill="1" applyBorder="1" applyAlignment="1">
      <alignment horizontal="center" vertical="center" shrinkToFit="1"/>
      <protection/>
    </xf>
    <xf numFmtId="0" fontId="8" fillId="0" borderId="47" xfId="61" applyNumberFormat="1" applyFont="1" applyFill="1" applyBorder="1" applyAlignment="1">
      <alignment horizontal="center" vertical="center" shrinkToFit="1"/>
      <protection/>
    </xf>
    <xf numFmtId="0" fontId="25" fillId="0" borderId="32" xfId="61" applyNumberFormat="1" applyFont="1" applyFill="1" applyBorder="1" applyAlignment="1">
      <alignment horizontal="left" vertical="center" wrapText="1"/>
      <protection/>
    </xf>
    <xf numFmtId="0" fontId="32" fillId="0" borderId="58" xfId="61" applyNumberFormat="1" applyFont="1" applyFill="1" applyBorder="1" applyAlignment="1">
      <alignment horizontal="left" vertical="center" wrapText="1"/>
      <protection/>
    </xf>
    <xf numFmtId="0" fontId="30" fillId="0" borderId="47" xfId="61" applyNumberFormat="1" applyFont="1" applyFill="1" applyBorder="1" applyAlignment="1">
      <alignment horizontal="left" vertical="center"/>
      <protection/>
    </xf>
    <xf numFmtId="0" fontId="25" fillId="0" borderId="47" xfId="61" applyNumberFormat="1" applyFont="1" applyFill="1" applyBorder="1" applyAlignment="1">
      <alignment horizontal="left" vertical="center" wrapText="1"/>
      <protection/>
    </xf>
    <xf numFmtId="0" fontId="8" fillId="0" borderId="49" xfId="61" applyNumberFormat="1" applyFont="1" applyFill="1" applyBorder="1" applyAlignment="1">
      <alignment horizontal="center" vertical="center" shrinkToFit="1"/>
      <protection/>
    </xf>
    <xf numFmtId="0" fontId="25" fillId="0" borderId="58" xfId="61" applyNumberFormat="1" applyFont="1" applyBorder="1" applyAlignment="1">
      <alignment horizontal="left" vertical="center" wrapText="1"/>
      <protection/>
    </xf>
    <xf numFmtId="0" fontId="31" fillId="0" borderId="47" xfId="68" applyFont="1" applyBorder="1" applyAlignment="1">
      <alignment vertical="center"/>
      <protection/>
    </xf>
    <xf numFmtId="0" fontId="30" fillId="0" borderId="0" xfId="61" applyNumberFormat="1" applyFont="1" applyBorder="1" applyAlignment="1">
      <alignment horizontal="right" vertical="center"/>
      <protection/>
    </xf>
    <xf numFmtId="0" fontId="25" fillId="0" borderId="38" xfId="68" applyFont="1" applyBorder="1" applyAlignment="1">
      <alignment vertical="center" wrapText="1"/>
      <protection/>
    </xf>
    <xf numFmtId="0" fontId="8" fillId="0" borderId="0" xfId="61" applyNumberFormat="1" applyFont="1" applyFill="1" applyBorder="1" applyAlignment="1">
      <alignment vertical="center" wrapText="1"/>
      <protection/>
    </xf>
    <xf numFmtId="0" fontId="8" fillId="0" borderId="0" xfId="68" applyFont="1" applyFill="1" applyBorder="1" applyAlignment="1">
      <alignment horizontal="center" vertical="center" shrinkToFit="1"/>
      <protection/>
    </xf>
    <xf numFmtId="0" fontId="30" fillId="0" borderId="11" xfId="68" applyFont="1" applyBorder="1" applyAlignment="1">
      <alignment horizontal="right" vertical="center"/>
      <protection/>
    </xf>
    <xf numFmtId="0" fontId="8" fillId="0" borderId="39" xfId="61" applyNumberFormat="1" applyFont="1" applyFill="1" applyBorder="1" applyAlignment="1">
      <alignment vertical="center"/>
      <protection/>
    </xf>
    <xf numFmtId="0" fontId="25" fillId="0" borderId="58" xfId="61" applyFont="1" applyFill="1" applyBorder="1" applyAlignment="1">
      <alignment horizontal="left" vertical="center" wrapText="1"/>
      <protection/>
    </xf>
    <xf numFmtId="0" fontId="32" fillId="0" borderId="58" xfId="61" applyFont="1" applyFill="1" applyBorder="1" applyAlignment="1">
      <alignment horizontal="left" vertical="center" wrapText="1"/>
      <protection/>
    </xf>
    <xf numFmtId="0" fontId="30" fillId="0" borderId="47" xfId="61" applyFont="1" applyFill="1" applyBorder="1" applyAlignment="1">
      <alignment horizontal="left" vertical="center"/>
      <protection/>
    </xf>
    <xf numFmtId="0" fontId="25" fillId="0" borderId="47" xfId="61" applyFont="1" applyFill="1" applyBorder="1" applyAlignment="1">
      <alignment horizontal="left" vertical="center" wrapText="1"/>
      <protection/>
    </xf>
    <xf numFmtId="0" fontId="26" fillId="0" borderId="47" xfId="68" applyFont="1" applyBorder="1" applyAlignment="1">
      <alignment vertical="center"/>
      <protection/>
    </xf>
    <xf numFmtId="0" fontId="26" fillId="0" borderId="58" xfId="68" applyFont="1" applyBorder="1" applyAlignment="1">
      <alignment vertical="center"/>
      <protection/>
    </xf>
    <xf numFmtId="0" fontId="30" fillId="0" borderId="42" xfId="68" applyFont="1" applyBorder="1" applyAlignment="1">
      <alignment horizontal="right" vertical="center"/>
      <protection/>
    </xf>
    <xf numFmtId="0" fontId="25" fillId="0" borderId="43" xfId="68" applyFont="1" applyBorder="1" applyAlignment="1">
      <alignment vertical="center" wrapText="1"/>
      <protection/>
    </xf>
    <xf numFmtId="0" fontId="30" fillId="0" borderId="31" xfId="68" applyFont="1" applyBorder="1" applyAlignment="1">
      <alignment horizontal="right" vertical="center"/>
      <protection/>
    </xf>
    <xf numFmtId="0" fontId="25" fillId="0" borderId="32" xfId="68" applyFont="1" applyBorder="1" applyAlignment="1">
      <alignment vertical="center" wrapText="1"/>
      <protection/>
    </xf>
    <xf numFmtId="0" fontId="25" fillId="0" borderId="43" xfId="61" applyFont="1" applyFill="1" applyBorder="1" applyAlignment="1">
      <alignment horizontal="left" vertical="center" wrapText="1"/>
      <protection/>
    </xf>
    <xf numFmtId="0" fontId="25" fillId="0" borderId="50" xfId="61" applyFont="1" applyFill="1" applyBorder="1" applyAlignment="1">
      <alignment horizontal="left" vertical="center" wrapText="1"/>
      <protection/>
    </xf>
    <xf numFmtId="0" fontId="30" fillId="0" borderId="11" xfId="61" applyFont="1" applyFill="1" applyBorder="1" applyAlignment="1">
      <alignment horizontal="left" vertical="center"/>
      <protection/>
    </xf>
    <xf numFmtId="0" fontId="25" fillId="0" borderId="11" xfId="61" applyFont="1" applyFill="1" applyBorder="1" applyAlignment="1">
      <alignment horizontal="left" vertical="center" wrapText="1"/>
      <protection/>
    </xf>
    <xf numFmtId="0" fontId="25" fillId="0" borderId="0" xfId="61" applyFont="1" applyFill="1" applyBorder="1" applyAlignment="1">
      <alignment horizontal="left" vertical="center" wrapText="1"/>
      <protection/>
    </xf>
    <xf numFmtId="0" fontId="30" fillId="0" borderId="0" xfId="61" applyFont="1" applyFill="1" applyBorder="1" applyAlignment="1">
      <alignment horizontal="left" vertical="center"/>
      <protection/>
    </xf>
    <xf numFmtId="0" fontId="25" fillId="0" borderId="32" xfId="61" applyFont="1" applyFill="1" applyBorder="1" applyAlignment="1">
      <alignment horizontal="left" vertical="center" wrapText="1"/>
      <protection/>
    </xf>
    <xf numFmtId="0" fontId="30" fillId="0" borderId="15" xfId="61" applyFont="1" applyFill="1" applyBorder="1" applyAlignment="1">
      <alignment horizontal="right" vertical="center"/>
      <protection/>
    </xf>
    <xf numFmtId="0" fontId="32" fillId="0" borderId="32" xfId="61" applyFont="1" applyFill="1" applyBorder="1" applyAlignment="1">
      <alignment vertical="center" wrapText="1"/>
      <protection/>
    </xf>
    <xf numFmtId="0" fontId="32" fillId="0" borderId="32" xfId="61" applyFont="1" applyFill="1" applyBorder="1" applyAlignment="1">
      <alignment horizontal="left" vertical="center" wrapText="1"/>
      <protection/>
    </xf>
    <xf numFmtId="0" fontId="33" fillId="0" borderId="32" xfId="61" applyFont="1" applyFill="1" applyBorder="1" applyAlignment="1">
      <alignment horizontal="left" vertical="center" wrapText="1"/>
      <protection/>
    </xf>
    <xf numFmtId="0" fontId="25" fillId="0" borderId="58" xfId="68" applyFont="1" applyFill="1" applyBorder="1" applyAlignment="1">
      <alignment vertical="center" wrapText="1"/>
      <protection/>
    </xf>
    <xf numFmtId="0" fontId="25" fillId="0" borderId="37" xfId="61" applyFont="1" applyFill="1" applyBorder="1" applyAlignment="1">
      <alignment vertical="center" wrapText="1"/>
      <protection/>
    </xf>
    <xf numFmtId="0" fontId="25" fillId="0" borderId="34" xfId="61" applyFont="1" applyFill="1" applyBorder="1" applyAlignment="1">
      <alignment horizontal="left" vertical="center" wrapText="1"/>
      <protection/>
    </xf>
    <xf numFmtId="0" fontId="26" fillId="0" borderId="47" xfId="68" applyFont="1" applyBorder="1" applyAlignment="1">
      <alignment horizontal="right" vertical="center" wrapText="1"/>
      <protection/>
    </xf>
    <xf numFmtId="0" fontId="30" fillId="0" borderId="11" xfId="68" applyFont="1" applyBorder="1" applyAlignment="1">
      <alignment vertical="center"/>
      <protection/>
    </xf>
    <xf numFmtId="0" fontId="33" fillId="0" borderId="43" xfId="68" applyFont="1" applyBorder="1" applyAlignment="1">
      <alignment vertical="center" wrapText="1"/>
      <protection/>
    </xf>
    <xf numFmtId="0" fontId="32" fillId="0" borderId="50" xfId="61" applyFont="1" applyFill="1" applyBorder="1" applyAlignment="1">
      <alignment horizontal="left" vertical="center" wrapText="1"/>
      <protection/>
    </xf>
    <xf numFmtId="184" fontId="26" fillId="0" borderId="0" xfId="68" applyNumberFormat="1" applyFont="1" applyBorder="1" applyAlignment="1">
      <alignment vertical="center"/>
      <protection/>
    </xf>
    <xf numFmtId="0" fontId="26" fillId="0" borderId="0" xfId="68" applyFont="1" applyBorder="1" applyAlignment="1">
      <alignment vertical="center" wrapText="1"/>
      <protection/>
    </xf>
    <xf numFmtId="0" fontId="26" fillId="0" borderId="0" xfId="68" applyFont="1" applyFill="1" applyBorder="1" applyAlignment="1">
      <alignment horizontal="right" vertical="center" wrapText="1"/>
      <protection/>
    </xf>
    <xf numFmtId="0" fontId="26" fillId="0" borderId="0" xfId="68" applyFont="1" applyBorder="1" applyAlignment="1">
      <alignment horizontal="center" vertical="center" wrapText="1"/>
      <protection/>
    </xf>
    <xf numFmtId="0" fontId="26" fillId="0" borderId="45" xfId="68" applyFont="1" applyBorder="1" applyAlignment="1">
      <alignment horizontal="right" vertical="center" wrapText="1"/>
      <protection/>
    </xf>
    <xf numFmtId="0" fontId="30" fillId="34" borderId="31" xfId="68" applyFont="1" applyFill="1" applyBorder="1" applyAlignment="1">
      <alignment horizontal="right" vertical="center"/>
      <protection/>
    </xf>
    <xf numFmtId="0" fontId="25" fillId="34" borderId="32" xfId="61" applyNumberFormat="1" applyFont="1" applyFill="1" applyBorder="1" applyAlignment="1">
      <alignment vertical="center" wrapText="1"/>
      <protection/>
    </xf>
    <xf numFmtId="0" fontId="30" fillId="34" borderId="15" xfId="68" applyFont="1" applyFill="1" applyBorder="1" applyAlignment="1">
      <alignment horizontal="right" vertical="center"/>
      <protection/>
    </xf>
    <xf numFmtId="0" fontId="30" fillId="34" borderId="33" xfId="68" applyFont="1" applyFill="1" applyBorder="1" applyAlignment="1">
      <alignment horizontal="right" vertical="center"/>
      <protection/>
    </xf>
    <xf numFmtId="0" fontId="25" fillId="34" borderId="34" xfId="61" applyNumberFormat="1" applyFont="1" applyFill="1" applyBorder="1" applyAlignment="1">
      <alignment vertical="center" wrapText="1"/>
      <protection/>
    </xf>
    <xf numFmtId="0" fontId="30" fillId="34" borderId="35" xfId="68" applyFont="1" applyFill="1" applyBorder="1" applyAlignment="1">
      <alignment horizontal="right" vertical="center"/>
      <protection/>
    </xf>
    <xf numFmtId="0" fontId="25" fillId="34" borderId="34" xfId="68" applyFont="1" applyFill="1" applyBorder="1" applyAlignment="1">
      <alignment vertical="center" wrapText="1"/>
      <protection/>
    </xf>
    <xf numFmtId="0" fontId="30" fillId="34" borderId="36" xfId="68" applyFont="1" applyFill="1" applyBorder="1" applyAlignment="1">
      <alignment horizontal="right" vertical="center"/>
      <protection/>
    </xf>
    <xf numFmtId="0" fontId="25" fillId="34" borderId="37" xfId="61" applyNumberFormat="1" applyFont="1" applyFill="1" applyBorder="1" applyAlignment="1">
      <alignment vertical="center" wrapText="1"/>
      <protection/>
    </xf>
    <xf numFmtId="0" fontId="30" fillId="34" borderId="38" xfId="68" applyFont="1" applyFill="1" applyBorder="1" applyAlignment="1">
      <alignment horizontal="right" vertical="center"/>
      <protection/>
    </xf>
    <xf numFmtId="0" fontId="25" fillId="34" borderId="37" xfId="61" applyNumberFormat="1" applyFont="1" applyFill="1" applyBorder="1" applyAlignment="1">
      <alignment horizontal="left" vertical="center" wrapText="1"/>
      <protection/>
    </xf>
    <xf numFmtId="0" fontId="31" fillId="34" borderId="38" xfId="68" applyFont="1" applyFill="1" applyBorder="1" applyAlignment="1">
      <alignment vertical="center"/>
      <protection/>
    </xf>
    <xf numFmtId="0" fontId="25" fillId="34" borderId="37" xfId="68" applyFont="1" applyFill="1" applyBorder="1" applyAlignment="1">
      <alignment vertical="center" wrapText="1"/>
      <protection/>
    </xf>
    <xf numFmtId="0" fontId="30" fillId="34" borderId="40" xfId="68" applyFont="1" applyFill="1" applyBorder="1" applyAlignment="1">
      <alignment horizontal="right" vertical="center"/>
      <protection/>
    </xf>
    <xf numFmtId="0" fontId="32" fillId="34" borderId="42" xfId="61" applyNumberFormat="1" applyFont="1" applyFill="1" applyBorder="1" applyAlignment="1">
      <alignment horizontal="left" vertical="center" wrapText="1"/>
      <protection/>
    </xf>
    <xf numFmtId="0" fontId="30" fillId="34" borderId="41" xfId="68" applyFont="1" applyFill="1" applyBorder="1" applyAlignment="1">
      <alignment horizontal="right" vertical="center"/>
      <protection/>
    </xf>
    <xf numFmtId="0" fontId="25" fillId="34" borderId="42" xfId="61" applyNumberFormat="1" applyFont="1" applyFill="1" applyBorder="1" applyAlignment="1">
      <alignment vertical="center" wrapText="1"/>
      <protection/>
    </xf>
    <xf numFmtId="0" fontId="25" fillId="34" borderId="43" xfId="61" applyNumberFormat="1" applyFont="1" applyFill="1" applyBorder="1" applyAlignment="1">
      <alignment vertical="center" wrapText="1"/>
      <protection/>
    </xf>
    <xf numFmtId="0" fontId="25" fillId="34" borderId="35" xfId="61" applyNumberFormat="1" applyFont="1" applyFill="1" applyBorder="1" applyAlignment="1">
      <alignment vertical="center" wrapText="1"/>
      <protection/>
    </xf>
    <xf numFmtId="0" fontId="30" fillId="34" borderId="44" xfId="68" applyFont="1" applyFill="1" applyBorder="1" applyAlignment="1">
      <alignment horizontal="right" vertical="center"/>
      <protection/>
    </xf>
    <xf numFmtId="0" fontId="25" fillId="34" borderId="35" xfId="61" applyNumberFormat="1" applyFont="1" applyFill="1" applyBorder="1" applyAlignment="1">
      <alignment horizontal="left" vertical="center" wrapText="1"/>
      <protection/>
    </xf>
    <xf numFmtId="0" fontId="25" fillId="34" borderId="35" xfId="68" applyFont="1" applyFill="1" applyBorder="1" applyAlignment="1">
      <alignment vertical="center" wrapText="1"/>
      <protection/>
    </xf>
    <xf numFmtId="0" fontId="25" fillId="34" borderId="34" xfId="61" applyNumberFormat="1" applyFont="1" applyFill="1" applyBorder="1" applyAlignment="1">
      <alignment horizontal="left" vertical="center" wrapText="1"/>
      <protection/>
    </xf>
    <xf numFmtId="0" fontId="33" fillId="34" borderId="38" xfId="61" applyNumberFormat="1" applyFont="1" applyFill="1" applyBorder="1" applyAlignment="1">
      <alignment horizontal="left" vertical="center" wrapText="1"/>
      <protection/>
    </xf>
    <xf numFmtId="0" fontId="30" fillId="34" borderId="45" xfId="68" applyFont="1" applyFill="1" applyBorder="1" applyAlignment="1">
      <alignment horizontal="right" vertical="center"/>
      <protection/>
    </xf>
    <xf numFmtId="0" fontId="25" fillId="34" borderId="38" xfId="61" applyNumberFormat="1" applyFont="1" applyFill="1" applyBorder="1" applyAlignment="1">
      <alignment vertical="center" wrapText="1"/>
      <protection/>
    </xf>
    <xf numFmtId="0" fontId="25" fillId="34" borderId="42" xfId="61" applyNumberFormat="1" applyFont="1" applyFill="1" applyBorder="1" applyAlignment="1">
      <alignment horizontal="left" vertical="center" wrapText="1"/>
      <protection/>
    </xf>
    <xf numFmtId="0" fontId="25" fillId="34" borderId="43" xfId="61" applyNumberFormat="1" applyFont="1" applyFill="1" applyBorder="1" applyAlignment="1">
      <alignment horizontal="left" vertical="center" wrapText="1"/>
      <protection/>
    </xf>
    <xf numFmtId="0" fontId="30" fillId="34" borderId="11" xfId="68" applyFont="1" applyFill="1" applyBorder="1" applyAlignment="1">
      <alignment horizontal="right" vertical="center"/>
      <protection/>
    </xf>
    <xf numFmtId="0" fontId="25" fillId="34" borderId="11" xfId="61" applyNumberFormat="1" applyFont="1" applyFill="1" applyBorder="1" applyAlignment="1">
      <alignment vertical="center" wrapText="1"/>
      <protection/>
    </xf>
    <xf numFmtId="0" fontId="30" fillId="34" borderId="18" xfId="61" applyNumberFormat="1" applyFont="1" applyFill="1" applyBorder="1" applyAlignment="1">
      <alignment horizontal="left" vertical="center"/>
      <protection/>
    </xf>
    <xf numFmtId="0" fontId="25" fillId="34" borderId="11" xfId="61" applyNumberFormat="1" applyFont="1" applyFill="1" applyBorder="1" applyAlignment="1">
      <alignment horizontal="left" vertical="center" wrapText="1"/>
      <protection/>
    </xf>
    <xf numFmtId="0" fontId="26" fillId="34" borderId="11" xfId="68" applyFont="1" applyFill="1" applyBorder="1" applyAlignment="1">
      <alignment vertical="center"/>
      <protection/>
    </xf>
    <xf numFmtId="0" fontId="30" fillId="34" borderId="11" xfId="61" applyNumberFormat="1" applyFont="1" applyFill="1" applyBorder="1" applyAlignment="1">
      <alignment horizontal="left" vertical="center"/>
      <protection/>
    </xf>
    <xf numFmtId="0" fontId="8" fillId="0" borderId="60" xfId="63" applyFont="1" applyBorder="1" applyAlignment="1">
      <alignment horizontal="center" vertical="center" wrapText="1"/>
      <protection/>
    </xf>
    <xf numFmtId="0" fontId="8" fillId="0" borderId="0" xfId="64" applyFont="1" applyAlignment="1">
      <alignment vertical="center"/>
      <protection/>
    </xf>
    <xf numFmtId="0" fontId="8" fillId="0" borderId="0" xfId="64" applyFont="1" applyAlignment="1">
      <alignment/>
      <protection/>
    </xf>
    <xf numFmtId="0" fontId="8" fillId="0" borderId="0" xfId="63" applyFont="1" applyAlignment="1">
      <alignment horizontal="justify" vertical="center"/>
      <protection/>
    </xf>
    <xf numFmtId="0" fontId="8" fillId="0" borderId="0" xfId="63" applyAlignment="1">
      <alignment vertical="center"/>
      <protection/>
    </xf>
    <xf numFmtId="0" fontId="8" fillId="0" borderId="39" xfId="63" applyFont="1" applyBorder="1" applyAlignment="1">
      <alignment horizontal="justify" vertical="center" wrapText="1"/>
      <protection/>
    </xf>
    <xf numFmtId="0" fontId="8" fillId="0" borderId="61" xfId="63" applyFont="1" applyBorder="1" applyAlignment="1">
      <alignment horizontal="center" vertical="center" wrapText="1"/>
      <protection/>
    </xf>
    <xf numFmtId="0" fontId="8" fillId="0" borderId="0" xfId="64" applyFont="1" applyBorder="1" applyAlignment="1">
      <alignment vertical="center"/>
      <protection/>
    </xf>
    <xf numFmtId="0" fontId="14" fillId="0" borderId="62" xfId="63" applyFont="1" applyBorder="1" applyAlignment="1">
      <alignment wrapText="1"/>
      <protection/>
    </xf>
    <xf numFmtId="0" fontId="14" fillId="0" borderId="0" xfId="63" applyFont="1" applyBorder="1" applyAlignment="1">
      <alignment wrapText="1"/>
      <protection/>
    </xf>
    <xf numFmtId="0" fontId="8" fillId="0" borderId="63" xfId="63" applyFont="1" applyBorder="1" applyAlignment="1">
      <alignment horizontal="justify" vertical="center" wrapText="1"/>
      <protection/>
    </xf>
    <xf numFmtId="0" fontId="19" fillId="0" borderId="0" xfId="63" applyFont="1" applyBorder="1" applyAlignment="1">
      <alignment horizontal="left" shrinkToFit="1"/>
      <protection/>
    </xf>
    <xf numFmtId="0" fontId="8" fillId="0" borderId="64" xfId="63" applyFont="1" applyBorder="1" applyAlignment="1">
      <alignment horizontal="justify" vertical="center" wrapText="1"/>
      <protection/>
    </xf>
    <xf numFmtId="0" fontId="8" fillId="0" borderId="65" xfId="64" applyFont="1" applyBorder="1" applyAlignment="1">
      <alignment vertical="center"/>
      <protection/>
    </xf>
    <xf numFmtId="0" fontId="8" fillId="0" borderId="66" xfId="64" applyFont="1" applyBorder="1" applyAlignment="1">
      <alignment vertical="center"/>
      <protection/>
    </xf>
    <xf numFmtId="0" fontId="8" fillId="0" borderId="62" xfId="64" applyFont="1" applyBorder="1" applyAlignment="1">
      <alignment vertical="center"/>
      <protection/>
    </xf>
    <xf numFmtId="0" fontId="8" fillId="0" borderId="67" xfId="64" applyFont="1" applyBorder="1" applyAlignment="1">
      <alignment vertical="center"/>
      <protection/>
    </xf>
    <xf numFmtId="0" fontId="8" fillId="0" borderId="15" xfId="64" applyFont="1" applyBorder="1" applyAlignment="1">
      <alignment vertical="center"/>
      <protection/>
    </xf>
    <xf numFmtId="0" fontId="8" fillId="0" borderId="32" xfId="64" applyFont="1" applyBorder="1" applyAlignment="1">
      <alignment vertical="center"/>
      <protection/>
    </xf>
    <xf numFmtId="0" fontId="8" fillId="0" borderId="68" xfId="64" applyFont="1" applyBorder="1" applyAlignment="1">
      <alignment vertical="center"/>
      <protection/>
    </xf>
    <xf numFmtId="0" fontId="8" fillId="0" borderId="69" xfId="64" applyFont="1" applyBorder="1" applyAlignment="1">
      <alignment vertical="center"/>
      <protection/>
    </xf>
    <xf numFmtId="0" fontId="8" fillId="0" borderId="70" xfId="64" applyFont="1" applyBorder="1" applyAlignment="1">
      <alignment vertical="center"/>
      <protection/>
    </xf>
    <xf numFmtId="49" fontId="18" fillId="0" borderId="0" xfId="61" applyNumberFormat="1" applyFont="1" applyAlignment="1">
      <alignment vertical="center"/>
      <protection/>
    </xf>
    <xf numFmtId="0" fontId="8" fillId="0" borderId="0" xfId="67" applyFont="1" applyBorder="1" applyAlignment="1">
      <alignment shrinkToFit="1"/>
      <protection/>
    </xf>
    <xf numFmtId="0" fontId="8" fillId="0" borderId="0" xfId="67" applyFont="1" applyFill="1" applyBorder="1" applyAlignment="1">
      <alignment horizontal="right" vertical="center" shrinkToFit="1"/>
      <protection/>
    </xf>
    <xf numFmtId="0" fontId="18" fillId="0" borderId="0" xfId="67" applyFont="1" applyBorder="1" applyAlignment="1">
      <alignment horizontal="right" vertical="center"/>
      <protection/>
    </xf>
    <xf numFmtId="0" fontId="8" fillId="0" borderId="0" xfId="65" applyFont="1">
      <alignment/>
      <protection/>
    </xf>
    <xf numFmtId="0" fontId="32" fillId="0" borderId="0" xfId="61" applyFont="1" applyBorder="1" applyAlignment="1">
      <alignment vertical="center"/>
      <protection/>
    </xf>
    <xf numFmtId="0" fontId="30" fillId="0" borderId="15" xfId="61" applyFont="1" applyBorder="1" applyAlignment="1">
      <alignment horizontal="right" vertical="center"/>
      <protection/>
    </xf>
    <xf numFmtId="0" fontId="25" fillId="0" borderId="32" xfId="61" applyFont="1" applyBorder="1" applyAlignment="1">
      <alignment vertical="center" wrapText="1"/>
      <protection/>
    </xf>
    <xf numFmtId="176" fontId="8" fillId="0" borderId="39" xfId="61" applyNumberFormat="1" applyFont="1" applyFill="1" applyBorder="1" applyAlignment="1" quotePrefix="1">
      <alignment horizontal="center" vertical="center"/>
      <protection/>
    </xf>
    <xf numFmtId="0" fontId="8" fillId="0" borderId="39" xfId="61" applyNumberFormat="1" applyFont="1" applyFill="1" applyBorder="1" applyAlignment="1">
      <alignment vertical="center" wrapText="1"/>
      <protection/>
    </xf>
    <xf numFmtId="0" fontId="32" fillId="0" borderId="0" xfId="61" applyNumberFormat="1" applyFont="1" applyBorder="1" applyAlignment="1">
      <alignment horizontal="center" vertical="center"/>
      <protection/>
    </xf>
    <xf numFmtId="0" fontId="32" fillId="0" borderId="43" xfId="61" applyFont="1" applyFill="1" applyBorder="1" applyAlignment="1">
      <alignment horizontal="left" vertical="center" wrapText="1"/>
      <protection/>
    </xf>
    <xf numFmtId="0" fontId="32" fillId="0" borderId="47" xfId="61" applyFont="1" applyFill="1" applyBorder="1" applyAlignment="1">
      <alignment horizontal="left" vertical="center" wrapText="1"/>
      <protection/>
    </xf>
    <xf numFmtId="0" fontId="8" fillId="0" borderId="49" xfId="61" applyNumberFormat="1" applyFont="1" applyBorder="1" applyAlignment="1">
      <alignment horizontal="center" vertical="center"/>
      <protection/>
    </xf>
    <xf numFmtId="0" fontId="30" fillId="0" borderId="36" xfId="61" applyFont="1" applyFill="1" applyBorder="1" applyAlignment="1">
      <alignment horizontal="right" vertical="center"/>
      <protection/>
    </xf>
    <xf numFmtId="0" fontId="25" fillId="0" borderId="37" xfId="61" applyFont="1" applyFill="1" applyBorder="1" applyAlignment="1">
      <alignment horizontal="left" vertical="center" wrapText="1"/>
      <protection/>
    </xf>
    <xf numFmtId="0" fontId="8" fillId="0" borderId="0" xfId="61" applyNumberFormat="1" applyFont="1" applyBorder="1" applyAlignment="1">
      <alignment horizontal="center" vertical="center"/>
      <protection/>
    </xf>
    <xf numFmtId="0" fontId="33" fillId="0" borderId="53" xfId="61" applyFont="1" applyFill="1" applyBorder="1" applyAlignment="1">
      <alignment horizontal="left" vertical="center" wrapText="1"/>
      <protection/>
    </xf>
    <xf numFmtId="0" fontId="33" fillId="0" borderId="50" xfId="61" applyFont="1" applyFill="1" applyBorder="1" applyAlignment="1">
      <alignment horizontal="left" vertical="center" wrapText="1"/>
      <protection/>
    </xf>
    <xf numFmtId="0" fontId="34" fillId="0" borderId="43" xfId="61" applyFont="1" applyFill="1" applyBorder="1" applyAlignment="1">
      <alignment horizontal="left" vertical="center" wrapText="1"/>
      <protection/>
    </xf>
    <xf numFmtId="0" fontId="33" fillId="0" borderId="43" xfId="61" applyFont="1" applyFill="1" applyBorder="1" applyAlignment="1">
      <alignment horizontal="left" vertical="center" wrapText="1"/>
      <protection/>
    </xf>
    <xf numFmtId="0" fontId="25" fillId="0" borderId="53" xfId="61" applyFont="1" applyFill="1" applyBorder="1" applyAlignment="1">
      <alignment horizontal="left" vertical="center" wrapText="1"/>
      <protection/>
    </xf>
    <xf numFmtId="0" fontId="32" fillId="0" borderId="53" xfId="61" applyFont="1" applyFill="1" applyBorder="1" applyAlignment="1">
      <alignment horizontal="left" vertical="center" wrapText="1"/>
      <protection/>
    </xf>
    <xf numFmtId="0" fontId="8" fillId="0" borderId="0" xfId="67" applyFont="1" applyBorder="1" applyAlignment="1">
      <alignment shrinkToFit="1"/>
      <protection/>
    </xf>
    <xf numFmtId="0" fontId="8" fillId="0" borderId="0" xfId="67" applyFont="1" applyFill="1" applyBorder="1" applyAlignment="1">
      <alignment horizontal="right" vertical="center" shrinkToFit="1"/>
      <protection/>
    </xf>
    <xf numFmtId="0" fontId="8" fillId="0" borderId="0" xfId="65" applyFont="1">
      <alignment/>
      <protection/>
    </xf>
    <xf numFmtId="0" fontId="0" fillId="35" borderId="0" xfId="0" applyFont="1" applyFill="1" applyAlignment="1" applyProtection="1">
      <alignment vertical="center"/>
      <protection locked="0"/>
    </xf>
    <xf numFmtId="0" fontId="0" fillId="0" borderId="0" xfId="0" applyFont="1" applyFill="1" applyAlignment="1">
      <alignment vertical="center"/>
    </xf>
    <xf numFmtId="0" fontId="8" fillId="0" borderId="0" xfId="71" applyFont="1" applyBorder="1" applyAlignment="1">
      <alignment horizontal="left" vertical="center"/>
      <protection/>
    </xf>
    <xf numFmtId="0" fontId="14" fillId="0" borderId="0" xfId="71" applyFont="1" applyBorder="1" applyAlignment="1">
      <alignment vertical="center"/>
      <protection/>
    </xf>
    <xf numFmtId="0" fontId="8" fillId="0" borderId="0" xfId="71" applyFont="1" applyAlignment="1">
      <alignment horizontal="left"/>
      <protection/>
    </xf>
    <xf numFmtId="0" fontId="14" fillId="0" borderId="0" xfId="71" applyFont="1" applyBorder="1" applyAlignment="1">
      <alignment horizontal="right"/>
      <protection/>
    </xf>
    <xf numFmtId="0" fontId="14" fillId="0" borderId="0" xfId="71" applyFont="1" applyAlignment="1">
      <alignment horizontal="right"/>
      <protection/>
    </xf>
    <xf numFmtId="0" fontId="14" fillId="0" borderId="0" xfId="71" applyFont="1" applyAlignment="1">
      <alignment/>
      <protection/>
    </xf>
    <xf numFmtId="0" fontId="19" fillId="0" borderId="0" xfId="71" applyFont="1" applyAlignment="1">
      <alignment shrinkToFit="1"/>
      <protection/>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vertical="center"/>
      <protection locked="0"/>
    </xf>
    <xf numFmtId="0" fontId="0" fillId="36"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9" fillId="0" borderId="0" xfId="71" applyFont="1" applyBorder="1" applyAlignment="1" applyProtection="1">
      <alignment horizontal="left" shrinkToFit="1"/>
      <protection locked="0"/>
    </xf>
    <xf numFmtId="0" fontId="20" fillId="0" borderId="0" xfId="71" applyFont="1" applyAlignment="1" applyProtection="1">
      <alignment shrinkToFit="1"/>
      <protection locked="0"/>
    </xf>
    <xf numFmtId="0" fontId="19" fillId="0" borderId="0" xfId="71" applyFont="1" applyAlignment="1" applyProtection="1">
      <alignment shrinkToFit="1"/>
      <protection locked="0"/>
    </xf>
    <xf numFmtId="0" fontId="8" fillId="0" borderId="0" xfId="65" applyFont="1" applyProtection="1">
      <alignment/>
      <protection locked="0"/>
    </xf>
    <xf numFmtId="0" fontId="26" fillId="0" borderId="0" xfId="68" applyFont="1" applyAlignment="1" applyProtection="1">
      <alignment vertical="center"/>
      <protection locked="0"/>
    </xf>
    <xf numFmtId="0" fontId="18" fillId="0" borderId="0" xfId="68" applyFont="1" applyBorder="1" applyAlignment="1" applyProtection="1">
      <alignment vertical="center"/>
      <protection locked="0"/>
    </xf>
    <xf numFmtId="0" fontId="29" fillId="0" borderId="0" xfId="68" applyFont="1" applyBorder="1" applyAlignment="1" applyProtection="1">
      <alignment vertical="center"/>
      <protection locked="0"/>
    </xf>
    <xf numFmtId="0" fontId="26" fillId="0" borderId="0" xfId="68" applyFont="1" applyBorder="1" applyAlignment="1" applyProtection="1">
      <alignment vertical="center"/>
      <protection locked="0"/>
    </xf>
    <xf numFmtId="0" fontId="26" fillId="0" borderId="0" xfId="68" applyFont="1" applyFill="1" applyBorder="1" applyAlignment="1" applyProtection="1">
      <alignment vertical="center"/>
      <protection locked="0"/>
    </xf>
    <xf numFmtId="0" fontId="8" fillId="0" borderId="0" xfId="61" applyNumberFormat="1" applyFont="1" applyFill="1" applyBorder="1" applyAlignment="1" applyProtection="1">
      <alignment vertical="center"/>
      <protection locked="0"/>
    </xf>
    <xf numFmtId="0" fontId="8" fillId="0" borderId="0" xfId="61" applyNumberFormat="1" applyFont="1" applyBorder="1" applyAlignment="1" applyProtection="1">
      <alignment vertical="center"/>
      <protection locked="0"/>
    </xf>
    <xf numFmtId="0" fontId="26" fillId="35" borderId="0" xfId="68" applyFont="1" applyFill="1" applyBorder="1" applyAlignment="1" applyProtection="1">
      <alignment vertical="center"/>
      <protection locked="0"/>
    </xf>
    <xf numFmtId="0" fontId="8" fillId="0" borderId="0" xfId="65" applyFont="1" applyProtection="1">
      <alignment/>
      <protection locked="0"/>
    </xf>
    <xf numFmtId="49" fontId="18" fillId="0" borderId="0" xfId="62" applyNumberFormat="1" applyFont="1" applyAlignment="1" applyProtection="1">
      <alignment vertical="center"/>
      <protection/>
    </xf>
    <xf numFmtId="0" fontId="8" fillId="0" borderId="0" xfId="69" applyFont="1" applyFill="1" applyBorder="1" applyProtection="1">
      <alignment vertical="center"/>
      <protection/>
    </xf>
    <xf numFmtId="0" fontId="11" fillId="0" borderId="0" xfId="68" applyFont="1" applyAlignment="1" applyProtection="1">
      <alignment horizontal="center" vertical="center"/>
      <protection/>
    </xf>
    <xf numFmtId="0" fontId="27" fillId="0" borderId="0" xfId="68" applyFont="1" applyAlignment="1" applyProtection="1">
      <alignment horizontal="center" vertical="center" wrapText="1"/>
      <protection/>
    </xf>
    <xf numFmtId="0" fontId="26" fillId="0" borderId="0" xfId="68" applyFont="1" applyAlignment="1" applyProtection="1">
      <alignment vertical="center"/>
      <protection/>
    </xf>
    <xf numFmtId="0" fontId="11" fillId="0" borderId="21" xfId="68" applyFont="1" applyBorder="1" applyAlignment="1" applyProtection="1">
      <alignment horizontal="center" vertical="center"/>
      <protection/>
    </xf>
    <xf numFmtId="0" fontId="11" fillId="0" borderId="22" xfId="68" applyFont="1" applyBorder="1" applyAlignment="1" applyProtection="1">
      <alignment horizontal="center" vertical="center"/>
      <protection/>
    </xf>
    <xf numFmtId="0" fontId="27" fillId="0" borderId="22" xfId="68" applyFont="1" applyBorder="1" applyAlignment="1" applyProtection="1">
      <alignment horizontal="center" vertical="center" wrapText="1"/>
      <protection/>
    </xf>
    <xf numFmtId="0" fontId="11" fillId="0" borderId="23" xfId="68" applyFont="1" applyBorder="1" applyAlignment="1" applyProtection="1">
      <alignment horizontal="center" vertical="center"/>
      <protection/>
    </xf>
    <xf numFmtId="0" fontId="8" fillId="0" borderId="0" xfId="69" applyFont="1" applyFill="1" applyBorder="1" applyProtection="1">
      <alignment vertical="center"/>
      <protection/>
    </xf>
    <xf numFmtId="0" fontId="8" fillId="0" borderId="25" xfId="69" applyFont="1" applyFill="1" applyBorder="1" applyProtection="1">
      <alignment vertical="center"/>
      <protection/>
    </xf>
    <xf numFmtId="0" fontId="8" fillId="0" borderId="24" xfId="69" applyFont="1" applyFill="1" applyBorder="1" applyProtection="1">
      <alignment vertical="center"/>
      <protection/>
    </xf>
    <xf numFmtId="0" fontId="8" fillId="37" borderId="71" xfId="69" applyFont="1" applyFill="1" applyBorder="1" applyAlignment="1" applyProtection="1">
      <alignment horizontal="center" vertical="center"/>
      <protection/>
    </xf>
    <xf numFmtId="0" fontId="8" fillId="37" borderId="71" xfId="69" applyFont="1" applyFill="1" applyBorder="1" applyAlignment="1" applyProtection="1">
      <alignment horizontal="center" vertical="center" wrapText="1"/>
      <protection/>
    </xf>
    <xf numFmtId="0" fontId="8" fillId="34" borderId="63" xfId="70" applyFont="1" applyFill="1" applyBorder="1" applyAlignment="1" applyProtection="1">
      <alignment horizontal="left" vertical="center" wrapText="1"/>
      <protection/>
    </xf>
    <xf numFmtId="0" fontId="8" fillId="34" borderId="63" xfId="68" applyFont="1" applyFill="1" applyBorder="1" applyAlignment="1" applyProtection="1">
      <alignment horizontal="center" vertical="center"/>
      <protection/>
    </xf>
    <xf numFmtId="0" fontId="8" fillId="34" borderId="0" xfId="69" applyFont="1" applyFill="1" applyBorder="1" applyProtection="1">
      <alignment vertical="center"/>
      <protection/>
    </xf>
    <xf numFmtId="0" fontId="8" fillId="34" borderId="39" xfId="70" applyFont="1" applyFill="1" applyBorder="1" applyAlignment="1" applyProtection="1">
      <alignment horizontal="left" vertical="center" wrapText="1"/>
      <protection/>
    </xf>
    <xf numFmtId="0" fontId="8" fillId="34" borderId="39" xfId="68" applyFont="1" applyFill="1" applyBorder="1" applyAlignment="1" applyProtection="1">
      <alignment horizontal="center" vertical="center"/>
      <protection/>
    </xf>
    <xf numFmtId="0" fontId="8" fillId="34" borderId="39" xfId="68" applyFont="1" applyFill="1" applyBorder="1" applyAlignment="1" applyProtection="1" quotePrefix="1">
      <alignment horizontal="center" vertical="center"/>
      <protection/>
    </xf>
    <xf numFmtId="0" fontId="8" fillId="0" borderId="39" xfId="70" applyFont="1" applyFill="1" applyBorder="1" applyAlignment="1" applyProtection="1">
      <alignment horizontal="left" vertical="center" wrapText="1"/>
      <protection/>
    </xf>
    <xf numFmtId="0" fontId="8" fillId="0" borderId="39" xfId="68" applyFont="1" applyFill="1" applyBorder="1" applyAlignment="1" applyProtection="1">
      <alignment horizontal="center" vertical="center"/>
      <protection/>
    </xf>
    <xf numFmtId="0" fontId="8" fillId="0" borderId="13" xfId="68" applyFont="1" applyFill="1" applyBorder="1" applyAlignment="1" applyProtection="1" quotePrefix="1">
      <alignment horizontal="center" vertical="center"/>
      <protection/>
    </xf>
    <xf numFmtId="0" fontId="8" fillId="0" borderId="13" xfId="70" applyFont="1" applyFill="1" applyBorder="1" applyAlignment="1" applyProtection="1">
      <alignment horizontal="left" vertical="center" wrapText="1"/>
      <protection/>
    </xf>
    <xf numFmtId="0" fontId="8" fillId="0" borderId="13" xfId="68" applyFont="1" applyFill="1" applyBorder="1" applyAlignment="1" applyProtection="1">
      <alignment horizontal="center" vertical="center"/>
      <protection/>
    </xf>
    <xf numFmtId="0" fontId="8" fillId="0" borderId="13" xfId="69" applyFont="1" applyFill="1" applyBorder="1" applyProtection="1">
      <alignment vertical="center"/>
      <protection/>
    </xf>
    <xf numFmtId="0" fontId="8" fillId="0" borderId="0" xfId="68" applyFont="1" applyFill="1" applyBorder="1" applyAlignment="1" applyProtection="1" quotePrefix="1">
      <alignment horizontal="center" vertical="center"/>
      <protection/>
    </xf>
    <xf numFmtId="0" fontId="8" fillId="0" borderId="0" xfId="70" applyFont="1" applyFill="1" applyBorder="1" applyAlignment="1" applyProtection="1">
      <alignment horizontal="left" vertical="center" wrapText="1"/>
      <protection/>
    </xf>
    <xf numFmtId="0" fontId="8" fillId="0" borderId="0" xfId="68" applyFont="1" applyFill="1" applyBorder="1" applyAlignment="1" applyProtection="1">
      <alignment horizontal="center" vertical="center"/>
      <protection/>
    </xf>
    <xf numFmtId="0" fontId="8" fillId="0" borderId="0" xfId="69" applyFont="1" applyBorder="1" applyAlignment="1" applyProtection="1">
      <alignment vertical="center" wrapText="1"/>
      <protection/>
    </xf>
    <xf numFmtId="0" fontId="11" fillId="0" borderId="0" xfId="69" applyFont="1" applyFill="1" applyBorder="1" applyAlignment="1" applyProtection="1">
      <alignment vertical="center"/>
      <protection/>
    </xf>
    <xf numFmtId="0" fontId="19" fillId="34" borderId="63" xfId="69" applyFont="1" applyFill="1" applyBorder="1" applyAlignment="1" applyProtection="1">
      <alignment horizontal="center" vertical="center"/>
      <protection locked="0"/>
    </xf>
    <xf numFmtId="0" fontId="19" fillId="34" borderId="39" xfId="69" applyFont="1" applyFill="1" applyBorder="1" applyAlignment="1" applyProtection="1">
      <alignment horizontal="center" vertical="center"/>
      <protection locked="0"/>
    </xf>
    <xf numFmtId="0" fontId="19" fillId="0" borderId="39" xfId="69" applyFont="1" applyFill="1" applyBorder="1" applyAlignment="1" applyProtection="1">
      <alignment horizontal="center" vertical="center"/>
      <protection locked="0"/>
    </xf>
    <xf numFmtId="0" fontId="25" fillId="0" borderId="0" xfId="69" applyFont="1" applyFill="1" applyBorder="1" applyAlignment="1" applyProtection="1">
      <alignment vertical="center" wrapText="1"/>
      <protection/>
    </xf>
    <xf numFmtId="0" fontId="25" fillId="0" borderId="0" xfId="69" applyFont="1" applyFill="1" applyBorder="1" applyProtection="1">
      <alignment vertical="center"/>
      <protection/>
    </xf>
    <xf numFmtId="0" fontId="25" fillId="0" borderId="21" xfId="69" applyFont="1" applyFill="1" applyBorder="1" applyAlignment="1" applyProtection="1">
      <alignment vertical="center" wrapText="1"/>
      <protection/>
    </xf>
    <xf numFmtId="0" fontId="25" fillId="0" borderId="22" xfId="69" applyFont="1" applyFill="1" applyBorder="1" applyProtection="1">
      <alignment vertical="center"/>
      <protection/>
    </xf>
    <xf numFmtId="0" fontId="25" fillId="0" borderId="22" xfId="69" applyFont="1" applyFill="1" applyBorder="1" applyAlignment="1" applyProtection="1">
      <alignment vertical="center" wrapText="1"/>
      <protection/>
    </xf>
    <xf numFmtId="0" fontId="25" fillId="0" borderId="23" xfId="69" applyFont="1" applyFill="1" applyBorder="1" applyProtection="1">
      <alignment vertical="center"/>
      <protection/>
    </xf>
    <xf numFmtId="0" fontId="25" fillId="0" borderId="25" xfId="69" applyFont="1" applyFill="1" applyBorder="1" applyProtection="1">
      <alignment vertical="center"/>
      <protection/>
    </xf>
    <xf numFmtId="0" fontId="25" fillId="0" borderId="24" xfId="69" applyFont="1" applyFill="1" applyBorder="1" applyAlignment="1" applyProtection="1">
      <alignment vertical="center" wrapText="1"/>
      <protection/>
    </xf>
    <xf numFmtId="0" fontId="8" fillId="37" borderId="71" xfId="69" applyFont="1" applyFill="1" applyBorder="1" applyAlignment="1" applyProtection="1">
      <alignment horizontal="center" vertical="center" shrinkToFit="1"/>
      <protection/>
    </xf>
    <xf numFmtId="0" fontId="14" fillId="34" borderId="63" xfId="69" applyFont="1" applyFill="1" applyBorder="1" applyAlignment="1" applyProtection="1">
      <alignment vertical="center" wrapText="1"/>
      <protection/>
    </xf>
    <xf numFmtId="0" fontId="14" fillId="34" borderId="63" xfId="68" applyFont="1" applyFill="1" applyBorder="1" applyAlignment="1" applyProtection="1">
      <alignment horizontal="center" vertical="center"/>
      <protection/>
    </xf>
    <xf numFmtId="0" fontId="14" fillId="34" borderId="0" xfId="69" applyFont="1" applyFill="1" applyBorder="1" applyProtection="1">
      <alignment vertical="center"/>
      <protection/>
    </xf>
    <xf numFmtId="0" fontId="25" fillId="34" borderId="0" xfId="69" applyFont="1" applyFill="1" applyBorder="1" applyProtection="1">
      <alignment vertical="center"/>
      <protection/>
    </xf>
    <xf numFmtId="0" fontId="14" fillId="34" borderId="39" xfId="68" applyFont="1" applyFill="1" applyBorder="1" applyAlignment="1" applyProtection="1" quotePrefix="1">
      <alignment horizontal="center" vertical="center"/>
      <protection/>
    </xf>
    <xf numFmtId="0" fontId="14" fillId="34" borderId="39" xfId="69" applyFont="1" applyFill="1" applyBorder="1" applyAlignment="1" applyProtection="1">
      <alignment vertical="center" wrapText="1"/>
      <protection/>
    </xf>
    <xf numFmtId="0" fontId="14" fillId="34" borderId="39" xfId="68" applyFont="1" applyFill="1" applyBorder="1" applyAlignment="1" applyProtection="1">
      <alignment horizontal="center" vertical="center"/>
      <protection/>
    </xf>
    <xf numFmtId="0" fontId="14" fillId="34" borderId="13" xfId="68" applyFont="1" applyFill="1" applyBorder="1" applyAlignment="1" applyProtection="1" quotePrefix="1">
      <alignment horizontal="center" vertical="center"/>
      <protection/>
    </xf>
    <xf numFmtId="0" fontId="14" fillId="34" borderId="13" xfId="69" applyFont="1" applyFill="1" applyBorder="1" applyAlignment="1" applyProtection="1">
      <alignment vertical="center" wrapText="1"/>
      <protection/>
    </xf>
    <xf numFmtId="0" fontId="14" fillId="34" borderId="13" xfId="68" applyFont="1" applyFill="1" applyBorder="1" applyAlignment="1" applyProtection="1">
      <alignment horizontal="center" vertical="center"/>
      <protection/>
    </xf>
    <xf numFmtId="0" fontId="14" fillId="34" borderId="13" xfId="69" applyFont="1" applyFill="1" applyBorder="1" applyProtection="1">
      <alignment vertical="center"/>
      <protection/>
    </xf>
    <xf numFmtId="0" fontId="14" fillId="34" borderId="13" xfId="69" applyFont="1" applyFill="1" applyBorder="1" applyAlignment="1" applyProtection="1">
      <alignment horizontal="center" vertical="center"/>
      <protection/>
    </xf>
    <xf numFmtId="0" fontId="14" fillId="34" borderId="0" xfId="68" applyFont="1" applyFill="1" applyBorder="1" applyAlignment="1" applyProtection="1" quotePrefix="1">
      <alignment horizontal="center" vertical="center"/>
      <protection/>
    </xf>
    <xf numFmtId="0" fontId="14" fillId="34" borderId="0" xfId="69" applyFont="1" applyFill="1" applyBorder="1" applyAlignment="1" applyProtection="1">
      <alignment vertical="center" wrapText="1"/>
      <protection/>
    </xf>
    <xf numFmtId="0" fontId="14" fillId="34" borderId="0" xfId="68" applyFont="1" applyFill="1" applyBorder="1" applyAlignment="1" applyProtection="1">
      <alignment horizontal="center" vertical="center"/>
      <protection/>
    </xf>
    <xf numFmtId="0" fontId="14" fillId="34" borderId="0" xfId="69" applyFont="1" applyFill="1" applyBorder="1" applyAlignment="1" applyProtection="1">
      <alignment vertical="center"/>
      <protection/>
    </xf>
    <xf numFmtId="0" fontId="14" fillId="34" borderId="39" xfId="69" applyFont="1" applyFill="1" applyBorder="1" applyAlignment="1" applyProtection="1">
      <alignment vertical="center"/>
      <protection/>
    </xf>
    <xf numFmtId="0" fontId="14" fillId="34" borderId="56" xfId="69" applyFont="1" applyFill="1" applyBorder="1" applyAlignment="1" applyProtection="1">
      <alignment horizontal="center" vertical="center"/>
      <protection locked="0"/>
    </xf>
    <xf numFmtId="0" fontId="14" fillId="34" borderId="11" xfId="69" applyFont="1" applyFill="1" applyBorder="1" applyProtection="1">
      <alignment vertical="center"/>
      <protection locked="0"/>
    </xf>
    <xf numFmtId="0" fontId="14" fillId="34" borderId="12" xfId="69" applyFont="1" applyFill="1" applyBorder="1" applyProtection="1">
      <alignment vertical="center"/>
      <protection locked="0"/>
    </xf>
    <xf numFmtId="0" fontId="14" fillId="34" borderId="57" xfId="69" applyFont="1" applyFill="1" applyBorder="1" applyAlignment="1" applyProtection="1">
      <alignment horizontal="center" vertical="center"/>
      <protection locked="0"/>
    </xf>
    <xf numFmtId="0" fontId="14" fillId="34" borderId="47" xfId="69" applyFont="1" applyFill="1" applyBorder="1" applyProtection="1">
      <alignment vertical="center"/>
      <protection locked="0"/>
    </xf>
    <xf numFmtId="0" fontId="14" fillId="34" borderId="49" xfId="69" applyFont="1" applyFill="1" applyBorder="1" applyProtection="1">
      <alignment vertical="center"/>
      <protection locked="0"/>
    </xf>
    <xf numFmtId="0" fontId="19" fillId="0" borderId="39" xfId="68" applyFont="1" applyBorder="1" applyAlignment="1" applyProtection="1">
      <alignment horizontal="center" vertical="center"/>
      <protection locked="0"/>
    </xf>
    <xf numFmtId="0" fontId="19" fillId="0" borderId="39" xfId="61" applyNumberFormat="1" applyFont="1" applyBorder="1" applyAlignment="1" applyProtection="1">
      <alignment horizontal="center" vertical="center"/>
      <protection locked="0"/>
    </xf>
    <xf numFmtId="0" fontId="19" fillId="0" borderId="39" xfId="68" applyFont="1" applyBorder="1" applyAlignment="1" applyProtection="1">
      <alignment vertical="center"/>
      <protection locked="0"/>
    </xf>
    <xf numFmtId="0" fontId="19" fillId="0" borderId="39" xfId="61" applyNumberFormat="1" applyFont="1" applyBorder="1" applyAlignment="1" applyProtection="1">
      <alignment vertical="center"/>
      <protection locked="0"/>
    </xf>
    <xf numFmtId="0" fontId="43" fillId="0" borderId="39" xfId="63" applyFont="1" applyBorder="1" applyAlignment="1" applyProtection="1">
      <alignment horizontal="center" vertical="center" wrapText="1"/>
      <protection locked="0"/>
    </xf>
    <xf numFmtId="0" fontId="43" fillId="0" borderId="63" xfId="63" applyFont="1" applyBorder="1" applyAlignment="1" applyProtection="1">
      <alignment horizontal="center" vertical="center" wrapText="1"/>
      <protection locked="0"/>
    </xf>
    <xf numFmtId="0" fontId="43" fillId="0" borderId="72" xfId="63" applyFont="1" applyBorder="1" applyAlignment="1" applyProtection="1">
      <alignment horizontal="center" vertical="center" wrapText="1"/>
      <protection locked="0"/>
    </xf>
    <xf numFmtId="0" fontId="1" fillId="0" borderId="0" xfId="0" applyFont="1" applyBorder="1" applyAlignment="1">
      <alignment horizontal="center" vertical="center" shrinkToFit="1"/>
    </xf>
    <xf numFmtId="0" fontId="32" fillId="0" borderId="42" xfId="61" applyNumberFormat="1" applyFont="1" applyFill="1" applyBorder="1" applyAlignment="1">
      <alignment horizontal="left" vertical="center" wrapText="1"/>
      <protection/>
    </xf>
    <xf numFmtId="0" fontId="8" fillId="0" borderId="39" xfId="61" applyNumberFormat="1" applyFont="1" applyFill="1" applyBorder="1" applyAlignment="1">
      <alignment horizontal="left" vertical="center" shrinkToFit="1"/>
      <protection/>
    </xf>
    <xf numFmtId="0" fontId="32" fillId="0" borderId="43" xfId="68" applyFont="1" applyBorder="1" applyAlignment="1">
      <alignment vertical="center" wrapText="1"/>
      <protection/>
    </xf>
    <xf numFmtId="0" fontId="8" fillId="0" borderId="39" xfId="63" applyBorder="1" applyAlignment="1">
      <alignment horizontal="center" vertical="center" wrapText="1"/>
      <protection/>
    </xf>
    <xf numFmtId="0" fontId="8" fillId="0" borderId="54" xfId="0" applyFont="1" applyFill="1" applyBorder="1" applyAlignment="1">
      <alignment vertical="center" textRotation="255"/>
    </xf>
    <xf numFmtId="0" fontId="8" fillId="0" borderId="13" xfId="0" applyFont="1" applyFill="1" applyBorder="1" applyAlignment="1">
      <alignment vertical="center" textRotation="255"/>
    </xf>
    <xf numFmtId="0" fontId="8" fillId="0" borderId="29" xfId="0" applyFont="1" applyFill="1" applyBorder="1" applyAlignment="1">
      <alignment vertical="center" textRotation="255"/>
    </xf>
    <xf numFmtId="0" fontId="8" fillId="0" borderId="10" xfId="0" applyFont="1" applyFill="1" applyBorder="1" applyAlignment="1">
      <alignment vertical="center" textRotation="255"/>
    </xf>
    <xf numFmtId="0" fontId="8" fillId="0" borderId="56" xfId="0" applyFont="1" applyFill="1" applyBorder="1" applyAlignment="1">
      <alignment vertical="center" textRotation="255"/>
    </xf>
    <xf numFmtId="0" fontId="8" fillId="0" borderId="12" xfId="0" applyFont="1" applyFill="1" applyBorder="1" applyAlignment="1">
      <alignment vertical="center" textRotation="255"/>
    </xf>
    <xf numFmtId="0" fontId="8" fillId="0" borderId="54" xfId="0" applyFont="1" applyFill="1" applyBorder="1" applyAlignment="1">
      <alignment vertical="top" textRotation="255"/>
    </xf>
    <xf numFmtId="0" fontId="8" fillId="0" borderId="14" xfId="0" applyFont="1" applyFill="1" applyBorder="1" applyAlignment="1">
      <alignment vertical="top" textRotation="255"/>
    </xf>
    <xf numFmtId="0" fontId="83" fillId="38" borderId="29" xfId="0" applyFont="1" applyFill="1" applyBorder="1" applyAlignment="1">
      <alignment vertical="center"/>
    </xf>
    <xf numFmtId="0" fontId="83" fillId="38" borderId="0" xfId="0" applyFont="1" applyFill="1" applyBorder="1" applyAlignment="1">
      <alignment vertical="center"/>
    </xf>
    <xf numFmtId="0" fontId="83" fillId="38" borderId="29" xfId="0" applyFont="1" applyFill="1" applyBorder="1" applyAlignment="1">
      <alignment horizontal="center" vertical="center"/>
    </xf>
    <xf numFmtId="0" fontId="84" fillId="0" borderId="0" xfId="0" applyFont="1" applyFill="1" applyBorder="1" applyAlignment="1">
      <alignment vertical="center"/>
    </xf>
    <xf numFmtId="0" fontId="84" fillId="0" borderId="10" xfId="0" applyFont="1" applyFill="1" applyBorder="1" applyAlignment="1">
      <alignment vertical="center"/>
    </xf>
    <xf numFmtId="0" fontId="83" fillId="38" borderId="56" xfId="0" applyFont="1" applyFill="1" applyBorder="1" applyAlignment="1">
      <alignment horizontal="center" vertical="center"/>
    </xf>
    <xf numFmtId="0" fontId="83" fillId="38" borderId="11" xfId="0" applyFont="1" applyFill="1" applyBorder="1" applyAlignment="1">
      <alignment vertical="center"/>
    </xf>
    <xf numFmtId="0" fontId="84" fillId="0" borderId="11" xfId="0" applyFont="1" applyFill="1" applyBorder="1" applyAlignment="1">
      <alignment vertical="center"/>
    </xf>
    <xf numFmtId="0" fontId="84" fillId="0" borderId="12"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Alignment="1">
      <alignment vertical="center"/>
    </xf>
    <xf numFmtId="0" fontId="0" fillId="0" borderId="0" xfId="0" applyFont="1" applyFill="1" applyBorder="1" applyAlignment="1" applyProtection="1">
      <alignment vertical="center"/>
      <protection locked="0"/>
    </xf>
    <xf numFmtId="0" fontId="10" fillId="0" borderId="0" xfId="71" applyFont="1" applyAlignment="1">
      <alignment horizontal="center" vertical="center"/>
      <protection/>
    </xf>
    <xf numFmtId="0" fontId="0" fillId="0" borderId="0" xfId="0" applyAlignment="1">
      <alignment horizontal="center" vertical="center"/>
    </xf>
    <xf numFmtId="0" fontId="0" fillId="33" borderId="13" xfId="0" applyFill="1" applyBorder="1" applyAlignment="1">
      <alignment vertical="center"/>
    </xf>
    <xf numFmtId="0" fontId="0" fillId="33" borderId="55" xfId="0" applyFill="1" applyBorder="1" applyAlignment="1">
      <alignment vertical="center"/>
    </xf>
    <xf numFmtId="0" fontId="0" fillId="33" borderId="0" xfId="0" applyFill="1" applyBorder="1" applyAlignment="1">
      <alignment vertical="center"/>
    </xf>
    <xf numFmtId="0" fontId="0" fillId="33" borderId="53" xfId="0" applyFill="1" applyBorder="1" applyAlignment="1">
      <alignment vertical="center"/>
    </xf>
    <xf numFmtId="0" fontId="0" fillId="33" borderId="11" xfId="0" applyFill="1" applyBorder="1" applyAlignment="1">
      <alignment vertical="center"/>
    </xf>
    <xf numFmtId="0" fontId="0" fillId="33" borderId="50" xfId="0" applyFill="1" applyBorder="1" applyAlignment="1">
      <alignment vertical="center"/>
    </xf>
    <xf numFmtId="49" fontId="0" fillId="33" borderId="54" xfId="0" applyNumberFormat="1" applyFill="1" applyBorder="1" applyAlignment="1">
      <alignment horizontal="center" vertical="center"/>
    </xf>
    <xf numFmtId="49" fontId="0" fillId="33" borderId="13" xfId="0" applyNumberFormat="1" applyFill="1" applyBorder="1" applyAlignment="1">
      <alignment horizontal="center" vertical="center"/>
    </xf>
    <xf numFmtId="49" fontId="0" fillId="33" borderId="29" xfId="0" applyNumberFormat="1" applyFill="1" applyBorder="1" applyAlignment="1">
      <alignment horizontal="center" vertical="center"/>
    </xf>
    <xf numFmtId="49" fontId="0" fillId="33" borderId="0" xfId="0" applyNumberFormat="1" applyFill="1" applyBorder="1" applyAlignment="1">
      <alignment horizontal="center" vertical="center"/>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0" fillId="33" borderId="56" xfId="0" applyFill="1" applyBorder="1" applyAlignment="1">
      <alignment vertical="center"/>
    </xf>
    <xf numFmtId="0" fontId="0" fillId="33" borderId="13" xfId="0" applyFill="1" applyBorder="1" applyAlignment="1">
      <alignment vertical="center" wrapText="1"/>
    </xf>
    <xf numFmtId="0" fontId="0" fillId="33" borderId="0" xfId="0" applyFill="1" applyBorder="1" applyAlignment="1">
      <alignment vertical="center" wrapText="1"/>
    </xf>
    <xf numFmtId="49" fontId="0" fillId="33" borderId="13" xfId="0" applyNumberFormat="1" applyFill="1" applyBorder="1" applyAlignment="1">
      <alignment vertical="center"/>
    </xf>
    <xf numFmtId="0" fontId="0" fillId="33" borderId="0" xfId="0" applyFill="1" applyAlignment="1">
      <alignment vertical="center"/>
    </xf>
    <xf numFmtId="0" fontId="6" fillId="0" borderId="13" xfId="0" applyFont="1" applyBorder="1" applyAlignment="1" applyProtection="1">
      <alignment horizontal="center" vertical="center" shrinkToFit="1"/>
      <protection locked="0"/>
    </xf>
    <xf numFmtId="0" fontId="0" fillId="0" borderId="13" xfId="0" applyBorder="1" applyAlignment="1" applyProtection="1">
      <alignment vertical="center"/>
      <protection locked="0"/>
    </xf>
    <xf numFmtId="0" fontId="6" fillId="0" borderId="0" xfId="0" applyFont="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6" fillId="0" borderId="15" xfId="0" applyFont="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33" borderId="15" xfId="0" applyFill="1" applyBorder="1" applyAlignment="1">
      <alignment vertical="center"/>
    </xf>
    <xf numFmtId="0" fontId="0" fillId="33" borderId="32" xfId="0" applyFill="1" applyBorder="1" applyAlignment="1">
      <alignment vertical="center"/>
    </xf>
    <xf numFmtId="0" fontId="0" fillId="0" borderId="59" xfId="0" applyFill="1" applyBorder="1" applyAlignment="1">
      <alignment vertical="center"/>
    </xf>
    <xf numFmtId="0" fontId="0" fillId="0" borderId="13" xfId="0" applyFont="1" applyBorder="1" applyAlignment="1">
      <alignment vertical="center"/>
    </xf>
    <xf numFmtId="0" fontId="0" fillId="0" borderId="13" xfId="0"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Border="1" applyAlignment="1">
      <alignment vertical="center"/>
    </xf>
    <xf numFmtId="0" fontId="18" fillId="33" borderId="0" xfId="0" applyFont="1" applyFill="1" applyBorder="1" applyAlignment="1">
      <alignment horizontal="left" vertical="center"/>
    </xf>
    <xf numFmtId="0" fontId="18" fillId="33" borderId="53" xfId="0" applyFont="1" applyFill="1" applyBorder="1" applyAlignment="1">
      <alignment horizontal="left" vertical="center"/>
    </xf>
    <xf numFmtId="0" fontId="18" fillId="33" borderId="29" xfId="0" applyFont="1" applyFill="1" applyBorder="1" applyAlignment="1">
      <alignment horizontal="right" vertical="center" shrinkToFit="1"/>
    </xf>
    <xf numFmtId="0" fontId="18" fillId="33" borderId="0" xfId="0" applyFont="1" applyFill="1" applyBorder="1" applyAlignment="1">
      <alignment horizontal="right" vertical="center" shrinkToFit="1"/>
    </xf>
    <xf numFmtId="0" fontId="18" fillId="33" borderId="53" xfId="0" applyFont="1" applyFill="1" applyBorder="1" applyAlignment="1">
      <alignment horizontal="right" vertical="center" shrinkToFit="1"/>
    </xf>
    <xf numFmtId="0" fontId="0" fillId="0" borderId="59"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3" fillId="0" borderId="59" xfId="0" applyFont="1" applyBorder="1" applyAlignment="1">
      <alignment vertical="top"/>
    </xf>
    <xf numFmtId="0" fontId="0" fillId="0" borderId="19" xfId="0" applyBorder="1" applyAlignment="1">
      <alignment vertical="top"/>
    </xf>
    <xf numFmtId="0" fontId="0" fillId="0" borderId="73" xfId="0" applyBorder="1" applyAlignment="1">
      <alignment vertical="top"/>
    </xf>
    <xf numFmtId="0" fontId="0" fillId="0" borderId="20" xfId="0"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7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3" borderId="29" xfId="0" applyFill="1" applyBorder="1" applyAlignment="1">
      <alignment vertical="center"/>
    </xf>
    <xf numFmtId="0" fontId="7" fillId="0" borderId="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38" fontId="1" fillId="0" borderId="13" xfId="49" applyFont="1" applyBorder="1" applyAlignment="1" applyProtection="1">
      <alignment vertical="center"/>
      <protection locked="0"/>
    </xf>
    <xf numFmtId="38" fontId="1" fillId="0" borderId="0" xfId="49" applyFont="1" applyBorder="1" applyAlignment="1" applyProtection="1">
      <alignment vertical="center"/>
      <protection locked="0"/>
    </xf>
    <xf numFmtId="38" fontId="1" fillId="0" borderId="11" xfId="49" applyFont="1" applyBorder="1" applyAlignment="1" applyProtection="1">
      <alignment vertical="center"/>
      <protection locked="0"/>
    </xf>
    <xf numFmtId="49" fontId="0" fillId="33" borderId="31" xfId="0" applyNumberFormat="1" applyFill="1" applyBorder="1" applyAlignment="1">
      <alignment horizontal="center" vertical="center"/>
    </xf>
    <xf numFmtId="49" fontId="0" fillId="33" borderId="15" xfId="0" applyNumberForma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5" xfId="0" applyFont="1" applyBorder="1" applyAlignment="1">
      <alignment vertical="center"/>
    </xf>
    <xf numFmtId="0" fontId="0" fillId="0" borderId="20" xfId="0" applyBorder="1" applyAlignment="1" applyProtection="1">
      <alignment vertical="center"/>
      <protection locked="0"/>
    </xf>
    <xf numFmtId="0" fontId="0" fillId="0" borderId="74" xfId="0" applyBorder="1" applyAlignment="1" applyProtection="1">
      <alignment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0" xfId="0" applyBorder="1" applyAlignment="1" applyProtection="1">
      <alignment vertical="center" shrinkToFit="1"/>
      <protection locked="0"/>
    </xf>
    <xf numFmtId="0" fontId="3" fillId="0" borderId="13" xfId="0" applyFont="1"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14" xfId="0" applyBorder="1" applyAlignment="1" applyProtection="1">
      <alignment vertical="center"/>
      <protection locked="0"/>
    </xf>
    <xf numFmtId="0" fontId="0" fillId="0" borderId="16" xfId="0" applyBorder="1" applyAlignment="1" applyProtection="1">
      <alignment vertical="center"/>
      <protection locked="0"/>
    </xf>
    <xf numFmtId="0" fontId="3" fillId="0" borderId="13" xfId="0" applyFont="1"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36" fillId="0" borderId="0" xfId="0" applyFont="1" applyFill="1" applyBorder="1" applyAlignment="1">
      <alignment horizontal="left" vertical="center"/>
    </xf>
    <xf numFmtId="0" fontId="36" fillId="0" borderId="11" xfId="0" applyFont="1" applyFill="1" applyBorder="1" applyAlignment="1">
      <alignment horizontal="left" vertical="center"/>
    </xf>
    <xf numFmtId="49" fontId="0" fillId="0" borderId="13" xfId="0" applyNumberForma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0" fillId="0" borderId="15" xfId="0" applyFont="1" applyBorder="1" applyAlignment="1">
      <alignment vertical="center"/>
    </xf>
    <xf numFmtId="0" fontId="0" fillId="0" borderId="15" xfId="0" applyBorder="1" applyAlignment="1">
      <alignment vertical="center"/>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15" xfId="0" applyFont="1" applyBorder="1" applyAlignment="1" applyProtection="1">
      <alignment vertical="center"/>
      <protection locked="0"/>
    </xf>
    <xf numFmtId="0" fontId="0" fillId="0" borderId="0" xfId="0" applyFill="1" applyBorder="1" applyAlignment="1">
      <alignment horizontal="right" vertical="center"/>
    </xf>
    <xf numFmtId="0" fontId="0" fillId="0" borderId="11" xfId="0" applyFill="1" applyBorder="1" applyAlignment="1">
      <alignment horizontal="right" vertical="center"/>
    </xf>
    <xf numFmtId="0" fontId="0" fillId="33" borderId="39" xfId="0" applyFill="1" applyBorder="1" applyAlignment="1">
      <alignment horizontal="center" vertical="center"/>
    </xf>
    <xf numFmtId="0" fontId="0" fillId="33" borderId="39" xfId="0" applyFill="1" applyBorder="1" applyAlignment="1">
      <alignment vertical="center"/>
    </xf>
    <xf numFmtId="0" fontId="0" fillId="0" borderId="39" xfId="0" applyFont="1" applyBorder="1" applyAlignment="1">
      <alignment vertical="center"/>
    </xf>
    <xf numFmtId="0" fontId="0" fillId="0" borderId="39" xfId="0"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protection locked="0"/>
    </xf>
    <xf numFmtId="0" fontId="0" fillId="0" borderId="13" xfId="0"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3" fillId="0" borderId="0" xfId="0" applyFont="1" applyAlignment="1">
      <alignment horizontal="right" vertical="center"/>
    </xf>
    <xf numFmtId="0" fontId="5" fillId="0" borderId="0" xfId="0" applyFont="1" applyAlignment="1">
      <alignment horizontal="center" vertical="top"/>
    </xf>
    <xf numFmtId="0" fontId="3"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12" xfId="0" applyFont="1" applyBorder="1" applyAlignment="1">
      <alignment vertical="center"/>
    </xf>
    <xf numFmtId="0" fontId="0" fillId="33" borderId="54" xfId="0" applyFill="1" applyBorder="1" applyAlignment="1">
      <alignment horizontal="left" vertical="center"/>
    </xf>
    <xf numFmtId="0" fontId="0" fillId="33" borderId="13" xfId="0" applyFill="1" applyBorder="1" applyAlignment="1">
      <alignment horizontal="left" vertical="center"/>
    </xf>
    <xf numFmtId="0" fontId="0" fillId="33" borderId="55" xfId="0" applyFill="1" applyBorder="1" applyAlignment="1">
      <alignment horizontal="left" vertical="center"/>
    </xf>
    <xf numFmtId="0" fontId="0" fillId="33" borderId="29" xfId="0" applyFill="1" applyBorder="1" applyAlignment="1">
      <alignment horizontal="left" vertical="center"/>
    </xf>
    <xf numFmtId="0" fontId="0" fillId="33" borderId="0" xfId="0" applyFill="1" applyBorder="1" applyAlignment="1">
      <alignment horizontal="left" vertical="center"/>
    </xf>
    <xf numFmtId="0" fontId="0" fillId="33" borderId="53" xfId="0" applyFill="1" applyBorder="1" applyAlignment="1">
      <alignment horizontal="left" vertical="center"/>
    </xf>
    <xf numFmtId="0" fontId="0" fillId="33" borderId="31" xfId="0" applyFill="1" applyBorder="1" applyAlignment="1">
      <alignment horizontal="left" vertical="center"/>
    </xf>
    <xf numFmtId="0" fontId="0" fillId="33" borderId="15" xfId="0" applyFill="1" applyBorder="1" applyAlignment="1">
      <alignment horizontal="left" vertical="center"/>
    </xf>
    <xf numFmtId="0" fontId="0" fillId="33" borderId="32" xfId="0" applyFill="1" applyBorder="1" applyAlignment="1">
      <alignment horizontal="left" vertical="center"/>
    </xf>
    <xf numFmtId="0" fontId="7" fillId="0" borderId="20" xfId="0" applyFont="1" applyBorder="1" applyAlignment="1" applyProtection="1">
      <alignment horizontal="center" vertical="center"/>
      <protection locked="0"/>
    </xf>
    <xf numFmtId="0" fontId="7" fillId="0" borderId="20" xfId="0" applyFont="1" applyBorder="1" applyAlignment="1" applyProtection="1">
      <alignment vertical="center"/>
      <protection locked="0"/>
    </xf>
    <xf numFmtId="0" fontId="6" fillId="0" borderId="13" xfId="0" applyFont="1" applyBorder="1" applyAlignment="1" applyProtection="1">
      <alignment vertical="center" shrinkToFit="1"/>
      <protection locked="0"/>
    </xf>
    <xf numFmtId="0" fontId="0" fillId="0" borderId="52" xfId="0" applyFont="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33" borderId="56" xfId="0" applyFill="1" applyBorder="1" applyAlignment="1">
      <alignment horizontal="left" vertical="center"/>
    </xf>
    <xf numFmtId="0" fontId="0" fillId="33" borderId="11" xfId="0" applyFill="1" applyBorder="1" applyAlignment="1">
      <alignment horizontal="left" vertical="center"/>
    </xf>
    <xf numFmtId="0" fontId="0" fillId="33" borderId="50" xfId="0" applyFill="1" applyBorder="1" applyAlignment="1">
      <alignment horizontal="left" vertical="center"/>
    </xf>
    <xf numFmtId="0" fontId="0" fillId="0" borderId="20" xfId="0"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52"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53"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50" xfId="0" applyFont="1" applyBorder="1" applyAlignment="1" applyProtection="1">
      <alignment horizontal="left" vertical="center" shrinkToFit="1"/>
      <protection locked="0"/>
    </xf>
    <xf numFmtId="0" fontId="0" fillId="0" borderId="13"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33" borderId="54" xfId="0" applyFill="1" applyBorder="1" applyAlignment="1">
      <alignment vertical="center"/>
    </xf>
    <xf numFmtId="0" fontId="0" fillId="33" borderId="56" xfId="0" applyFont="1" applyFill="1" applyBorder="1" applyAlignment="1">
      <alignment vertical="center"/>
    </xf>
    <xf numFmtId="0" fontId="8" fillId="0" borderId="0" xfId="0" applyFont="1" applyAlignment="1">
      <alignment vertical="center" wrapText="1"/>
    </xf>
    <xf numFmtId="0" fontId="8" fillId="0" borderId="0" xfId="0" applyFont="1" applyAlignment="1">
      <alignment vertical="center"/>
    </xf>
    <xf numFmtId="0" fontId="6" fillId="39" borderId="75" xfId="0" applyFont="1" applyFill="1" applyBorder="1" applyAlignment="1">
      <alignment horizontal="left" vertical="center"/>
    </xf>
    <xf numFmtId="0" fontId="6" fillId="39" borderId="76" xfId="0" applyFont="1" applyFill="1" applyBorder="1" applyAlignment="1">
      <alignment horizontal="left" vertical="center"/>
    </xf>
    <xf numFmtId="0" fontId="6" fillId="39" borderId="77" xfId="0" applyFont="1" applyFill="1" applyBorder="1" applyAlignment="1">
      <alignment horizontal="left" vertical="center"/>
    </xf>
    <xf numFmtId="0" fontId="6" fillId="39" borderId="78" xfId="0" applyFont="1" applyFill="1" applyBorder="1" applyAlignment="1">
      <alignment horizontal="left" vertical="center"/>
    </xf>
    <xf numFmtId="0" fontId="6" fillId="39" borderId="0" xfId="0" applyFont="1" applyFill="1" applyBorder="1" applyAlignment="1">
      <alignment horizontal="left" vertical="center"/>
    </xf>
    <xf numFmtId="0" fontId="6" fillId="39" borderId="79" xfId="0" applyFont="1" applyFill="1" applyBorder="1" applyAlignment="1">
      <alignment horizontal="left" vertical="center"/>
    </xf>
    <xf numFmtId="0" fontId="6" fillId="39" borderId="80" xfId="0" applyFont="1" applyFill="1" applyBorder="1" applyAlignment="1">
      <alignment horizontal="left" vertical="center"/>
    </xf>
    <xf numFmtId="0" fontId="6" fillId="39" borderId="81" xfId="0" applyFont="1" applyFill="1" applyBorder="1" applyAlignment="1">
      <alignment horizontal="left" vertical="center"/>
    </xf>
    <xf numFmtId="0" fontId="6" fillId="39" borderId="82" xfId="0" applyFont="1" applyFill="1" applyBorder="1" applyAlignment="1">
      <alignment horizontal="left" vertical="center"/>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6" fillId="0" borderId="14"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49" fontId="0" fillId="33" borderId="54" xfId="0" applyNumberFormat="1" applyFill="1" applyBorder="1" applyAlignment="1">
      <alignment horizontal="left" vertical="center"/>
    </xf>
    <xf numFmtId="49" fontId="0" fillId="33" borderId="13" xfId="0" applyNumberFormat="1" applyFill="1" applyBorder="1" applyAlignment="1">
      <alignment horizontal="left" vertical="center"/>
    </xf>
    <xf numFmtId="49" fontId="0" fillId="33" borderId="55" xfId="0" applyNumberFormat="1" applyFill="1" applyBorder="1" applyAlignment="1">
      <alignment horizontal="left" vertical="center"/>
    </xf>
    <xf numFmtId="49" fontId="0" fillId="33" borderId="29" xfId="0" applyNumberFormat="1" applyFill="1" applyBorder="1" applyAlignment="1">
      <alignment horizontal="left" vertical="center"/>
    </xf>
    <xf numFmtId="49" fontId="0" fillId="33" borderId="0" xfId="0" applyNumberFormat="1" applyFill="1" applyBorder="1" applyAlignment="1">
      <alignment horizontal="left" vertical="center"/>
    </xf>
    <xf numFmtId="49" fontId="0" fillId="33" borderId="53" xfId="0" applyNumberFormat="1" applyFill="1" applyBorder="1" applyAlignment="1">
      <alignment horizontal="left" vertical="center"/>
    </xf>
    <xf numFmtId="49" fontId="0" fillId="33" borderId="56" xfId="0" applyNumberFormat="1" applyFill="1" applyBorder="1" applyAlignment="1">
      <alignment horizontal="left" vertical="center"/>
    </xf>
    <xf numFmtId="49" fontId="0" fillId="33" borderId="11" xfId="0" applyNumberFormat="1" applyFill="1" applyBorder="1" applyAlignment="1">
      <alignment horizontal="left" vertical="center"/>
    </xf>
    <xf numFmtId="49" fontId="0" fillId="33" borderId="50" xfId="0" applyNumberFormat="1"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33" borderId="51" xfId="0" applyFill="1" applyBorder="1" applyAlignment="1">
      <alignment horizontal="left" vertical="center" wrapText="1"/>
    </xf>
    <xf numFmtId="0" fontId="0" fillId="33" borderId="20" xfId="0" applyFill="1" applyBorder="1" applyAlignment="1">
      <alignment horizontal="left" vertical="center" wrapText="1"/>
    </xf>
    <xf numFmtId="0" fontId="0" fillId="33" borderId="52" xfId="0" applyFill="1" applyBorder="1" applyAlignment="1">
      <alignment horizontal="left" vertical="center" wrapText="1"/>
    </xf>
    <xf numFmtId="0" fontId="0" fillId="33" borderId="29" xfId="0" applyFill="1" applyBorder="1" applyAlignment="1">
      <alignment horizontal="left" vertical="center" wrapText="1"/>
    </xf>
    <xf numFmtId="0" fontId="0" fillId="33" borderId="0" xfId="0" applyFill="1" applyBorder="1" applyAlignment="1">
      <alignment horizontal="left" vertical="center" wrapText="1"/>
    </xf>
    <xf numFmtId="0" fontId="0" fillId="33" borderId="53" xfId="0" applyFill="1" applyBorder="1" applyAlignment="1">
      <alignment horizontal="left" vertical="center" wrapText="1"/>
    </xf>
    <xf numFmtId="0" fontId="0" fillId="33" borderId="56" xfId="0" applyFill="1" applyBorder="1" applyAlignment="1">
      <alignment horizontal="left" vertical="center" wrapText="1"/>
    </xf>
    <xf numFmtId="0" fontId="0" fillId="33" borderId="11" xfId="0" applyFill="1" applyBorder="1" applyAlignment="1">
      <alignment horizontal="left" vertical="center" wrapText="1"/>
    </xf>
    <xf numFmtId="0" fontId="0" fillId="33" borderId="50" xfId="0" applyFill="1" applyBorder="1" applyAlignment="1">
      <alignment horizontal="left" vertical="center" wrapText="1"/>
    </xf>
    <xf numFmtId="0" fontId="6" fillId="0" borderId="55"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49" fontId="0" fillId="33" borderId="56" xfId="0" applyNumberFormat="1" applyFill="1" applyBorder="1" applyAlignment="1">
      <alignment horizontal="center" vertical="center"/>
    </xf>
    <xf numFmtId="49" fontId="0" fillId="33" borderId="11" xfId="0" applyNumberFormat="1"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18" fillId="33" borderId="13"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10" xfId="0" applyFont="1" applyFill="1" applyBorder="1" applyAlignment="1">
      <alignment horizontal="left" vertical="center"/>
    </xf>
    <xf numFmtId="0" fontId="0" fillId="0" borderId="0" xfId="0" applyBorder="1" applyAlignment="1" applyProtection="1">
      <alignment horizontal="center" vertical="center"/>
      <protection locked="0"/>
    </xf>
    <xf numFmtId="0" fontId="8" fillId="33" borderId="29" xfId="0" applyFont="1" applyFill="1" applyBorder="1" applyAlignment="1">
      <alignment horizontal="center" vertical="top" shrinkToFit="1"/>
    </xf>
    <xf numFmtId="0" fontId="8" fillId="33" borderId="0" xfId="0" applyFont="1" applyFill="1" applyBorder="1" applyAlignment="1">
      <alignment horizontal="center" vertical="top" shrinkToFit="1"/>
    </xf>
    <xf numFmtId="0" fontId="8" fillId="33" borderId="53" xfId="0" applyFont="1" applyFill="1" applyBorder="1" applyAlignment="1">
      <alignment horizontal="center" vertical="top" shrinkToFit="1"/>
    </xf>
    <xf numFmtId="0" fontId="8" fillId="33" borderId="56" xfId="0" applyFont="1" applyFill="1" applyBorder="1" applyAlignment="1">
      <alignment horizontal="center" vertical="top" shrinkToFit="1"/>
    </xf>
    <xf numFmtId="0" fontId="8" fillId="33" borderId="11" xfId="0" applyFont="1" applyFill="1" applyBorder="1" applyAlignment="1">
      <alignment horizontal="center" vertical="top" shrinkToFit="1"/>
    </xf>
    <xf numFmtId="0" fontId="8" fillId="33" borderId="50" xfId="0" applyFont="1" applyFill="1" applyBorder="1" applyAlignment="1">
      <alignment horizontal="center" vertical="top" shrinkToFit="1"/>
    </xf>
    <xf numFmtId="0" fontId="0" fillId="0" borderId="0" xfId="0" applyFont="1" applyBorder="1" applyAlignment="1" applyProtection="1">
      <alignment vertical="center"/>
      <protection locked="0"/>
    </xf>
    <xf numFmtId="0" fontId="0" fillId="33" borderId="54" xfId="0" applyFill="1" applyBorder="1" applyAlignment="1">
      <alignment horizontal="left" wrapText="1"/>
    </xf>
    <xf numFmtId="0" fontId="0" fillId="33" borderId="13" xfId="0" applyFill="1" applyBorder="1" applyAlignment="1">
      <alignment horizontal="left" wrapText="1"/>
    </xf>
    <xf numFmtId="0" fontId="0" fillId="33" borderId="55" xfId="0" applyFill="1" applyBorder="1" applyAlignment="1">
      <alignment horizontal="left" wrapText="1"/>
    </xf>
    <xf numFmtId="0" fontId="0" fillId="33" borderId="29" xfId="0" applyFill="1" applyBorder="1" applyAlignment="1">
      <alignment horizontal="left" wrapText="1"/>
    </xf>
    <xf numFmtId="0" fontId="0" fillId="33" borderId="0" xfId="0" applyFill="1" applyBorder="1" applyAlignment="1">
      <alignment horizontal="left" wrapText="1"/>
    </xf>
    <xf numFmtId="0" fontId="0" fillId="33" borderId="53" xfId="0" applyFill="1" applyBorder="1" applyAlignment="1">
      <alignment horizontal="left" wrapText="1"/>
    </xf>
    <xf numFmtId="0" fontId="8" fillId="0" borderId="20"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20" xfId="0" applyFont="1" applyFill="1" applyBorder="1" applyAlignment="1" applyProtection="1">
      <alignment horizontal="left" vertical="center"/>
      <protection locked="0"/>
    </xf>
    <xf numFmtId="0" fontId="8" fillId="0" borderId="7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49" fontId="0" fillId="0" borderId="83" xfId="0" applyNumberFormat="1" applyFon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32" xfId="0" applyNumberFormat="1" applyFont="1" applyBorder="1" applyAlignment="1" applyProtection="1">
      <alignment horizontal="center" vertical="center"/>
      <protection locked="0"/>
    </xf>
    <xf numFmtId="49" fontId="0" fillId="0" borderId="33" xfId="0" applyNumberFormat="1"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49" fontId="0" fillId="0" borderId="34" xfId="0" applyNumberFormat="1" applyFont="1" applyBorder="1" applyAlignment="1" applyProtection="1">
      <alignment horizontal="center" vertical="center"/>
      <protection locked="0"/>
    </xf>
    <xf numFmtId="49" fontId="0" fillId="0" borderId="84" xfId="0" applyNumberFormat="1" applyFon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36"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xf numFmtId="49" fontId="0" fillId="0" borderId="37" xfId="0" applyNumberFormat="1" applyFont="1" applyBorder="1" applyAlignment="1" applyProtection="1">
      <alignment horizontal="center" vertical="center"/>
      <protection locked="0"/>
    </xf>
    <xf numFmtId="49" fontId="0" fillId="0" borderId="85" xfId="0" applyNumberFormat="1" applyFont="1" applyBorder="1" applyAlignment="1" applyProtection="1">
      <alignment horizontal="center" vertical="center"/>
      <protection locked="0"/>
    </xf>
    <xf numFmtId="49" fontId="0" fillId="0" borderId="86" xfId="0" applyNumberFormat="1" applyFont="1" applyBorder="1" applyAlignment="1" applyProtection="1">
      <alignment horizontal="center" vertical="center"/>
      <protection locked="0"/>
    </xf>
    <xf numFmtId="0" fontId="0" fillId="33" borderId="44" xfId="0" applyFill="1" applyBorder="1" applyAlignment="1">
      <alignment vertical="center"/>
    </xf>
    <xf numFmtId="0" fontId="0" fillId="33" borderId="35" xfId="0" applyFont="1" applyFill="1" applyBorder="1" applyAlignment="1">
      <alignment vertical="center"/>
    </xf>
    <xf numFmtId="0" fontId="0" fillId="33" borderId="44" xfId="0" applyFont="1" applyFill="1" applyBorder="1" applyAlignment="1">
      <alignment vertical="center"/>
    </xf>
    <xf numFmtId="49" fontId="0" fillId="0" borderId="87" xfId="0" applyNumberFormat="1" applyBorder="1" applyAlignment="1" applyProtection="1">
      <alignment horizontal="center" vertical="center"/>
      <protection locked="0"/>
    </xf>
    <xf numFmtId="49" fontId="0" fillId="0" borderId="87" xfId="0" applyNumberFormat="1" applyFont="1" applyBorder="1" applyAlignment="1" applyProtection="1">
      <alignment horizontal="center" vertical="center"/>
      <protection locked="0"/>
    </xf>
    <xf numFmtId="0" fontId="3" fillId="0" borderId="20" xfId="0" applyFont="1" applyBorder="1" applyAlignment="1">
      <alignment horizontal="left" vertical="center"/>
    </xf>
    <xf numFmtId="0" fontId="3" fillId="0" borderId="74"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83" fillId="40" borderId="51" xfId="0" applyFont="1" applyFill="1" applyBorder="1" applyAlignment="1">
      <alignment horizontal="center" vertical="center"/>
    </xf>
    <xf numFmtId="0" fontId="83" fillId="40" borderId="74" xfId="0" applyFont="1" applyFill="1" applyBorder="1" applyAlignment="1">
      <alignment horizontal="center" vertical="center"/>
    </xf>
    <xf numFmtId="0" fontId="83" fillId="40" borderId="56" xfId="0" applyFont="1" applyFill="1" applyBorder="1" applyAlignment="1">
      <alignment horizontal="center" vertical="center"/>
    </xf>
    <xf numFmtId="0" fontId="83" fillId="40" borderId="12" xfId="0" applyFont="1" applyFill="1" applyBorder="1" applyAlignment="1">
      <alignment horizontal="center" vertical="center"/>
    </xf>
    <xf numFmtId="49" fontId="0" fillId="0" borderId="88" xfId="0" applyNumberFormat="1" applyBorder="1" applyAlignment="1" applyProtection="1">
      <alignment horizontal="center" vertical="center"/>
      <protection locked="0"/>
    </xf>
    <xf numFmtId="49" fontId="0" fillId="0" borderId="89" xfId="0" applyNumberFormat="1" applyFont="1" applyBorder="1" applyAlignment="1" applyProtection="1">
      <alignment horizontal="center" vertical="center"/>
      <protection locked="0"/>
    </xf>
    <xf numFmtId="0" fontId="83" fillId="40" borderId="54" xfId="0" applyFont="1" applyFill="1" applyBorder="1" applyAlignment="1">
      <alignment horizontal="center" vertical="center"/>
    </xf>
    <xf numFmtId="0" fontId="83" fillId="40" borderId="14" xfId="0" applyFont="1" applyFill="1" applyBorder="1" applyAlignment="1">
      <alignment horizontal="center" vertical="center"/>
    </xf>
    <xf numFmtId="0" fontId="83" fillId="0" borderId="51" xfId="0" applyFont="1" applyFill="1" applyBorder="1" applyAlignment="1">
      <alignment horizontal="center" vertical="center"/>
    </xf>
    <xf numFmtId="0" fontId="83" fillId="0" borderId="74" xfId="0" applyFont="1" applyFill="1" applyBorder="1" applyAlignment="1">
      <alignment horizontal="center" vertical="center"/>
    </xf>
    <xf numFmtId="0" fontId="83" fillId="0" borderId="56" xfId="0" applyFont="1" applyFill="1" applyBorder="1" applyAlignment="1">
      <alignment horizontal="center" vertical="center"/>
    </xf>
    <xf numFmtId="0" fontId="83" fillId="0" borderId="12" xfId="0" applyFont="1" applyFill="1" applyBorder="1" applyAlignment="1">
      <alignment horizontal="center" vertical="center"/>
    </xf>
    <xf numFmtId="0" fontId="83" fillId="40" borderId="29" xfId="0" applyFont="1" applyFill="1" applyBorder="1" applyAlignment="1">
      <alignment horizontal="center" vertical="top" wrapText="1"/>
    </xf>
    <xf numFmtId="0" fontId="83" fillId="40" borderId="10" xfId="0" applyFont="1" applyFill="1" applyBorder="1" applyAlignment="1">
      <alignment horizontal="center" vertical="top"/>
    </xf>
    <xf numFmtId="0" fontId="83" fillId="40" borderId="29" xfId="0" applyFont="1" applyFill="1" applyBorder="1" applyAlignment="1">
      <alignment horizontal="center" vertical="top"/>
    </xf>
    <xf numFmtId="0" fontId="83" fillId="40" borderId="31" xfId="0" applyFont="1" applyFill="1" applyBorder="1" applyAlignment="1">
      <alignment horizontal="center" vertical="top"/>
    </xf>
    <xf numFmtId="0" fontId="83" fillId="40" borderId="16" xfId="0" applyFont="1" applyFill="1" applyBorder="1" applyAlignment="1">
      <alignment horizontal="center" vertical="top"/>
    </xf>
    <xf numFmtId="0" fontId="83" fillId="40" borderId="29" xfId="0" applyFont="1" applyFill="1" applyBorder="1" applyAlignment="1">
      <alignment horizontal="center" vertical="top" textRotation="255"/>
    </xf>
    <xf numFmtId="0" fontId="83" fillId="40" borderId="10" xfId="0" applyFont="1" applyFill="1" applyBorder="1" applyAlignment="1">
      <alignment horizontal="center" vertical="top" textRotation="255"/>
    </xf>
    <xf numFmtId="0" fontId="83" fillId="40" borderId="31" xfId="0" applyFont="1" applyFill="1" applyBorder="1" applyAlignment="1">
      <alignment horizontal="center" vertical="top" textRotation="255"/>
    </xf>
    <xf numFmtId="0" fontId="83" fillId="40" borderId="16" xfId="0" applyFont="1" applyFill="1" applyBorder="1" applyAlignment="1">
      <alignment horizontal="center" vertical="top" textRotation="255"/>
    </xf>
    <xf numFmtId="0" fontId="18" fillId="33" borderId="13" xfId="0" applyFont="1" applyFill="1" applyBorder="1" applyAlignment="1">
      <alignment horizontal="left" vertical="center" wrapText="1"/>
    </xf>
    <xf numFmtId="0" fontId="18" fillId="33" borderId="15" xfId="0" applyFont="1" applyFill="1" applyBorder="1" applyAlignment="1">
      <alignment horizontal="left" vertical="center"/>
    </xf>
    <xf numFmtId="0" fontId="18" fillId="33" borderId="16" xfId="0" applyFont="1" applyFill="1" applyBorder="1" applyAlignment="1">
      <alignment horizontal="left" vertical="center"/>
    </xf>
    <xf numFmtId="0" fontId="83" fillId="40" borderId="29" xfId="0" applyFont="1" applyFill="1" applyBorder="1" applyAlignment="1">
      <alignment horizontal="center" vertical="center"/>
    </xf>
    <xf numFmtId="0" fontId="83" fillId="40" borderId="10" xfId="0" applyFont="1" applyFill="1" applyBorder="1" applyAlignment="1">
      <alignment horizontal="center" vertical="center"/>
    </xf>
    <xf numFmtId="49" fontId="0" fillId="0" borderId="90" xfId="0" applyNumberFormat="1" applyFont="1" applyBorder="1" applyAlignment="1" applyProtection="1">
      <alignment horizontal="center" vertical="center"/>
      <protection locked="0"/>
    </xf>
    <xf numFmtId="0" fontId="6" fillId="0" borderId="59" xfId="0" applyFont="1" applyBorder="1" applyAlignment="1" applyProtection="1">
      <alignment horizontal="left" vertical="center" shrinkToFit="1"/>
      <protection/>
    </xf>
    <xf numFmtId="0" fontId="6" fillId="0" borderId="13" xfId="0" applyFont="1" applyBorder="1" applyAlignment="1" applyProtection="1">
      <alignment horizontal="left" vertical="center" shrinkToFit="1"/>
      <protection/>
    </xf>
    <xf numFmtId="0" fontId="6" fillId="0" borderId="14" xfId="0" applyFont="1" applyBorder="1" applyAlignment="1" applyProtection="1">
      <alignment horizontal="left" vertical="center" shrinkToFit="1"/>
      <protection/>
    </xf>
    <xf numFmtId="0" fontId="6" fillId="0" borderId="19"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10" xfId="0" applyFont="1" applyBorder="1" applyAlignment="1" applyProtection="1">
      <alignment horizontal="left" vertical="center" shrinkToFit="1"/>
      <protection/>
    </xf>
    <xf numFmtId="0" fontId="6" fillId="0" borderId="18" xfId="0" applyFont="1" applyBorder="1" applyAlignment="1" applyProtection="1">
      <alignment horizontal="left" vertical="center" shrinkToFit="1"/>
      <protection/>
    </xf>
    <xf numFmtId="0" fontId="6" fillId="0" borderId="11" xfId="0" applyFont="1" applyBorder="1" applyAlignment="1" applyProtection="1">
      <alignment horizontal="left" vertical="center" shrinkToFit="1"/>
      <protection/>
    </xf>
    <xf numFmtId="0" fontId="6" fillId="0" borderId="12" xfId="0" applyFont="1" applyBorder="1" applyAlignment="1" applyProtection="1">
      <alignment horizontal="left" vertical="center" shrinkToFit="1"/>
      <protection/>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38" fontId="1" fillId="0" borderId="59" xfId="49"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Alignment="1" applyProtection="1">
      <alignment vertical="center"/>
      <protection locked="0"/>
    </xf>
    <xf numFmtId="0" fontId="0" fillId="0" borderId="18" xfId="0" applyBorder="1" applyAlignment="1" applyProtection="1">
      <alignment vertical="center"/>
      <protection locked="0"/>
    </xf>
    <xf numFmtId="0" fontId="0" fillId="0" borderId="11" xfId="0" applyBorder="1" applyAlignment="1" applyProtection="1">
      <alignment vertical="center"/>
      <protection locked="0"/>
    </xf>
    <xf numFmtId="0" fontId="0" fillId="0" borderId="73" xfId="0" applyBorder="1" applyAlignment="1">
      <alignment vertical="center"/>
    </xf>
    <xf numFmtId="0" fontId="0" fillId="0" borderId="15" xfId="0" applyBorder="1" applyAlignment="1" applyProtection="1">
      <alignment vertical="center"/>
      <protection locked="0"/>
    </xf>
    <xf numFmtId="0" fontId="0" fillId="0" borderId="20" xfId="0" applyBorder="1" applyAlignment="1" applyProtection="1">
      <alignment vertical="center"/>
      <protection locked="0"/>
    </xf>
    <xf numFmtId="0" fontId="83" fillId="40" borderId="13" xfId="0" applyFont="1" applyFill="1" applyBorder="1" applyAlignment="1">
      <alignment horizontal="center" vertical="center"/>
    </xf>
    <xf numFmtId="0" fontId="83" fillId="40" borderId="20" xfId="0" applyFont="1" applyFill="1" applyBorder="1" applyAlignment="1">
      <alignment horizontal="center" vertical="center"/>
    </xf>
    <xf numFmtId="0" fontId="83" fillId="40" borderId="11" xfId="0" applyFont="1" applyFill="1" applyBorder="1" applyAlignment="1">
      <alignment horizontal="center" vertical="center"/>
    </xf>
    <xf numFmtId="0" fontId="83" fillId="40" borderId="0" xfId="0" applyFont="1" applyFill="1" applyBorder="1" applyAlignment="1">
      <alignment horizontal="center" vertical="top" textRotation="255"/>
    </xf>
    <xf numFmtId="0" fontId="83" fillId="40" borderId="15" xfId="0" applyFont="1" applyFill="1" applyBorder="1" applyAlignment="1">
      <alignment horizontal="center" vertical="top" textRotation="255"/>
    </xf>
    <xf numFmtId="49" fontId="0" fillId="0" borderId="75" xfId="0" applyNumberForma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49" fontId="0" fillId="0" borderId="77" xfId="0" applyNumberFormat="1" applyFont="1" applyBorder="1" applyAlignment="1" applyProtection="1">
      <alignment horizontal="center" vertical="center"/>
      <protection locked="0"/>
    </xf>
    <xf numFmtId="49" fontId="0" fillId="0" borderId="78"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79" xfId="0" applyNumberFormat="1" applyFont="1" applyBorder="1" applyAlignment="1" applyProtection="1">
      <alignment horizontal="center" vertical="center"/>
      <protection locked="0"/>
    </xf>
    <xf numFmtId="49" fontId="0" fillId="0" borderId="80" xfId="0" applyNumberFormat="1" applyFont="1" applyBorder="1" applyAlignment="1" applyProtection="1">
      <alignment horizontal="center" vertical="center"/>
      <protection locked="0"/>
    </xf>
    <xf numFmtId="49" fontId="0" fillId="0" borderId="81" xfId="0" applyNumberFormat="1" applyFont="1" applyBorder="1" applyAlignment="1" applyProtection="1">
      <alignment horizontal="center" vertical="center"/>
      <protection locked="0"/>
    </xf>
    <xf numFmtId="49" fontId="0" fillId="0" borderId="82" xfId="0" applyNumberFormat="1" applyFont="1" applyBorder="1" applyAlignment="1" applyProtection="1">
      <alignment horizontal="center" vertical="center"/>
      <protection locked="0"/>
    </xf>
    <xf numFmtId="0" fontId="18"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6" xfId="0" applyFont="1" applyFill="1" applyBorder="1" applyAlignment="1">
      <alignment horizontal="left" vertical="center" wrapText="1"/>
    </xf>
    <xf numFmtId="49" fontId="8" fillId="33" borderId="54" xfId="0" applyNumberFormat="1" applyFont="1" applyFill="1" applyBorder="1" applyAlignment="1">
      <alignment horizontal="center" vertical="center"/>
    </xf>
    <xf numFmtId="49" fontId="8" fillId="33" borderId="13" xfId="0" applyNumberFormat="1" applyFont="1" applyFill="1" applyBorder="1" applyAlignment="1">
      <alignment horizontal="center" vertical="center"/>
    </xf>
    <xf numFmtId="49" fontId="8" fillId="33" borderId="29"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0" fontId="8" fillId="33" borderId="29"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56" xfId="0" applyFont="1" applyFill="1" applyBorder="1" applyAlignment="1">
      <alignment vertical="center"/>
    </xf>
    <xf numFmtId="0" fontId="8" fillId="33" borderId="11" xfId="0" applyFont="1" applyFill="1" applyBorder="1" applyAlignment="1">
      <alignment vertical="center"/>
    </xf>
    <xf numFmtId="0" fontId="6" fillId="0" borderId="59"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73"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6" fillId="0" borderId="11" xfId="0" applyFont="1" applyBorder="1" applyAlignment="1" applyProtection="1">
      <alignment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50" xfId="0" applyBorder="1" applyAlignment="1" applyProtection="1">
      <alignment vertical="center"/>
      <protection locked="0"/>
    </xf>
    <xf numFmtId="0" fontId="19" fillId="34" borderId="54" xfId="0" applyFont="1" applyFill="1" applyBorder="1" applyAlignment="1">
      <alignment horizontal="left" vertical="center"/>
    </xf>
    <xf numFmtId="0" fontId="19" fillId="34" borderId="13" xfId="0" applyFont="1" applyFill="1" applyBorder="1" applyAlignment="1">
      <alignment horizontal="left" vertical="center"/>
    </xf>
    <xf numFmtId="0" fontId="19" fillId="34" borderId="14" xfId="0" applyFont="1" applyFill="1" applyBorder="1" applyAlignment="1">
      <alignment horizontal="left" vertical="center"/>
    </xf>
    <xf numFmtId="0" fontId="19" fillId="34" borderId="29" xfId="0" applyFont="1" applyFill="1" applyBorder="1" applyAlignment="1">
      <alignment horizontal="left" vertical="center"/>
    </xf>
    <xf numFmtId="0" fontId="19" fillId="34" borderId="0" xfId="0" applyFont="1" applyFill="1" applyBorder="1" applyAlignment="1">
      <alignment horizontal="left" vertical="center"/>
    </xf>
    <xf numFmtId="0" fontId="19" fillId="34" borderId="10" xfId="0" applyFont="1" applyFill="1" applyBorder="1" applyAlignment="1">
      <alignment horizontal="left" vertical="center"/>
    </xf>
    <xf numFmtId="0" fontId="19" fillId="34" borderId="56" xfId="0" applyFont="1" applyFill="1" applyBorder="1" applyAlignment="1">
      <alignment horizontal="left" vertical="center"/>
    </xf>
    <xf numFmtId="0" fontId="19" fillId="34" borderId="11" xfId="0" applyFont="1" applyFill="1" applyBorder="1" applyAlignment="1">
      <alignment horizontal="left" vertical="center"/>
    </xf>
    <xf numFmtId="0" fontId="19" fillId="34" borderId="12" xfId="0" applyFont="1" applyFill="1" applyBorder="1" applyAlignment="1">
      <alignment horizontal="left" vertical="center"/>
    </xf>
    <xf numFmtId="49" fontId="8" fillId="33" borderId="56"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8" fillId="33" borderId="29" xfId="0" applyFont="1" applyFill="1" applyBorder="1" applyAlignment="1">
      <alignment vertical="center"/>
    </xf>
    <xf numFmtId="0" fontId="8" fillId="33" borderId="0" xfId="0" applyFont="1" applyFill="1" applyBorder="1" applyAlignment="1">
      <alignment vertical="center"/>
    </xf>
    <xf numFmtId="0" fontId="0" fillId="33" borderId="13" xfId="0" applyFill="1" applyBorder="1" applyAlignment="1">
      <alignment horizontal="left" vertical="center" wrapText="1"/>
    </xf>
    <xf numFmtId="0" fontId="0" fillId="33" borderId="55" xfId="0" applyFill="1" applyBorder="1" applyAlignment="1">
      <alignment horizontal="left" vertical="center" wrapText="1"/>
    </xf>
    <xf numFmtId="0" fontId="0" fillId="33" borderId="0" xfId="0" applyFill="1" applyAlignment="1">
      <alignment horizontal="center" vertical="center"/>
    </xf>
    <xf numFmtId="0" fontId="0" fillId="33" borderId="56" xfId="0" applyFill="1" applyBorder="1" applyAlignment="1">
      <alignment horizontal="center" vertical="center"/>
    </xf>
    <xf numFmtId="0" fontId="0" fillId="33" borderId="11" xfId="0" applyFill="1" applyBorder="1" applyAlignment="1">
      <alignment horizontal="center" vertical="center"/>
    </xf>
    <xf numFmtId="0" fontId="0" fillId="33" borderId="13" xfId="0" applyFill="1" applyBorder="1" applyAlignment="1">
      <alignment horizontal="center" vertical="center"/>
    </xf>
    <xf numFmtId="0" fontId="8" fillId="33" borderId="13" xfId="0" applyFont="1" applyFill="1" applyBorder="1" applyAlignment="1">
      <alignment vertical="center" wrapText="1"/>
    </xf>
    <xf numFmtId="0" fontId="8" fillId="33" borderId="13" xfId="0" applyFont="1" applyFill="1" applyBorder="1" applyAlignment="1">
      <alignment vertical="center"/>
    </xf>
    <xf numFmtId="0" fontId="8" fillId="33" borderId="55" xfId="0" applyFont="1" applyFill="1" applyBorder="1" applyAlignment="1">
      <alignment vertical="center"/>
    </xf>
    <xf numFmtId="0" fontId="8" fillId="33" borderId="53" xfId="0" applyFont="1" applyFill="1" applyBorder="1" applyAlignment="1">
      <alignment vertical="center"/>
    </xf>
    <xf numFmtId="0" fontId="8" fillId="33" borderId="50" xfId="0" applyFont="1" applyFill="1" applyBorder="1" applyAlignment="1">
      <alignment vertical="center"/>
    </xf>
    <xf numFmtId="0" fontId="0" fillId="33" borderId="19" xfId="0"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vertical="center"/>
    </xf>
    <xf numFmtId="0" fontId="0" fillId="33" borderId="19" xfId="0" applyFont="1" applyFill="1" applyBorder="1" applyAlignment="1">
      <alignment vertical="center"/>
    </xf>
    <xf numFmtId="0" fontId="0" fillId="33" borderId="10" xfId="0" applyFill="1" applyBorder="1" applyAlignment="1">
      <alignment vertical="center"/>
    </xf>
    <xf numFmtId="0" fontId="0" fillId="33" borderId="18" xfId="0" applyFill="1" applyBorder="1" applyAlignment="1">
      <alignment vertical="center"/>
    </xf>
    <xf numFmtId="0" fontId="0" fillId="33" borderId="12" xfId="0" applyFill="1" applyBorder="1" applyAlignment="1">
      <alignment vertical="center"/>
    </xf>
    <xf numFmtId="0" fontId="8" fillId="33" borderId="54" xfId="0" applyFont="1" applyFill="1" applyBorder="1" applyAlignment="1" quotePrefix="1">
      <alignment horizontal="center" vertical="center"/>
    </xf>
    <xf numFmtId="0" fontId="8" fillId="33" borderId="13"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left" vertical="center"/>
    </xf>
    <xf numFmtId="0" fontId="8" fillId="33" borderId="55" xfId="0" applyFont="1" applyFill="1" applyBorder="1" applyAlignment="1">
      <alignment horizontal="left" vertical="center"/>
    </xf>
    <xf numFmtId="0" fontId="8" fillId="33" borderId="0" xfId="0" applyFont="1" applyFill="1" applyBorder="1" applyAlignment="1">
      <alignment horizontal="left" vertical="center"/>
    </xf>
    <xf numFmtId="0" fontId="8" fillId="33" borderId="53" xfId="0" applyFont="1" applyFill="1" applyBorder="1" applyAlignment="1">
      <alignment horizontal="left" vertical="center"/>
    </xf>
    <xf numFmtId="0" fontId="8" fillId="33" borderId="11" xfId="0" applyFont="1" applyFill="1" applyBorder="1" applyAlignment="1">
      <alignment horizontal="left" vertical="center"/>
    </xf>
    <xf numFmtId="0" fontId="8" fillId="33" borderId="50" xfId="0" applyFont="1" applyFill="1" applyBorder="1" applyAlignment="1">
      <alignment horizontal="left" vertical="center"/>
    </xf>
    <xf numFmtId="0" fontId="18" fillId="0" borderId="24" xfId="0" applyFont="1" applyBorder="1" applyAlignment="1">
      <alignment horizontal="left" vertical="top"/>
    </xf>
    <xf numFmtId="0" fontId="18" fillId="0" borderId="0" xfId="0" applyFont="1" applyBorder="1" applyAlignment="1">
      <alignment horizontal="left" vertical="top"/>
    </xf>
    <xf numFmtId="0" fontId="18" fillId="0" borderId="25" xfId="0" applyFont="1" applyBorder="1" applyAlignment="1">
      <alignment horizontal="left" vertical="top"/>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83" fillId="0" borderId="29" xfId="0" applyFont="1" applyFill="1" applyBorder="1" applyAlignment="1">
      <alignment horizontal="center" vertical="top" textRotation="255"/>
    </xf>
    <xf numFmtId="0" fontId="83" fillId="0" borderId="10" xfId="0" applyFont="1" applyFill="1" applyBorder="1" applyAlignment="1">
      <alignment horizontal="center" vertical="top" textRotation="255"/>
    </xf>
    <xf numFmtId="0" fontId="83" fillId="0" borderId="31" xfId="0" applyFont="1" applyFill="1" applyBorder="1" applyAlignment="1">
      <alignment horizontal="center" vertical="top" textRotation="255"/>
    </xf>
    <xf numFmtId="0" fontId="83" fillId="0" borderId="16" xfId="0" applyFont="1" applyFill="1" applyBorder="1" applyAlignment="1">
      <alignment horizontal="center" vertical="top" textRotation="255"/>
    </xf>
    <xf numFmtId="0" fontId="22" fillId="0" borderId="0" xfId="0" applyFont="1" applyBorder="1" applyAlignment="1">
      <alignment horizontal="left" vertical="top"/>
    </xf>
    <xf numFmtId="0" fontId="0" fillId="0" borderId="59"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83" fillId="38" borderId="0" xfId="0" applyFont="1" applyFill="1" applyBorder="1" applyAlignment="1">
      <alignment horizontal="center" vertical="center"/>
    </xf>
    <xf numFmtId="0" fontId="83" fillId="38" borderId="10" xfId="0" applyFont="1" applyFill="1" applyBorder="1" applyAlignment="1">
      <alignment horizontal="center" vertical="center"/>
    </xf>
    <xf numFmtId="0" fontId="83" fillId="38" borderId="11" xfId="0" applyFont="1" applyFill="1" applyBorder="1" applyAlignment="1">
      <alignment horizontal="center" vertical="center"/>
    </xf>
    <xf numFmtId="0" fontId="83" fillId="38" borderId="12" xfId="0" applyFont="1" applyFill="1" applyBorder="1" applyAlignment="1">
      <alignment horizontal="center" vertical="center"/>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18" fillId="0" borderId="24" xfId="0" applyFont="1" applyBorder="1" applyAlignment="1">
      <alignment horizontal="left" vertical="top" wrapText="1"/>
    </xf>
    <xf numFmtId="0" fontId="8" fillId="0" borderId="0" xfId="0" applyFont="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3" fillId="0" borderId="54" xfId="0" applyFont="1" applyFill="1" applyBorder="1" applyAlignment="1">
      <alignment horizontal="center" vertical="center"/>
    </xf>
    <xf numFmtId="0" fontId="83" fillId="0" borderId="14" xfId="0" applyFont="1" applyFill="1" applyBorder="1" applyAlignment="1">
      <alignment horizontal="center" vertical="center"/>
    </xf>
    <xf numFmtId="0" fontId="8" fillId="0" borderId="29" xfId="0" applyFont="1" applyFill="1" applyBorder="1" applyAlignment="1">
      <alignment horizontal="center" vertical="top" textRotation="255"/>
    </xf>
    <xf numFmtId="0" fontId="8" fillId="0" borderId="10" xfId="0" applyFont="1" applyFill="1" applyBorder="1" applyAlignment="1">
      <alignment horizontal="center" vertical="top" textRotation="255"/>
    </xf>
    <xf numFmtId="0" fontId="8" fillId="0" borderId="31" xfId="0" applyFont="1" applyFill="1" applyBorder="1" applyAlignment="1">
      <alignment horizontal="center" vertical="top" textRotation="255"/>
    </xf>
    <xf numFmtId="0" fontId="8" fillId="0" borderId="16" xfId="0" applyFont="1" applyFill="1" applyBorder="1" applyAlignment="1">
      <alignment horizontal="center" vertical="top" textRotation="255"/>
    </xf>
    <xf numFmtId="49" fontId="0" fillId="0" borderId="91" xfId="0" applyNumberFormat="1" applyBorder="1" applyAlignment="1" applyProtection="1">
      <alignment horizontal="center" vertical="center"/>
      <protection locked="0"/>
    </xf>
    <xf numFmtId="49" fontId="0" fillId="0" borderId="92" xfId="0" applyNumberFormat="1" applyFont="1" applyBorder="1" applyAlignment="1" applyProtection="1">
      <alignment horizontal="center" vertical="center"/>
      <protection locked="0"/>
    </xf>
    <xf numFmtId="49" fontId="0" fillId="0" borderId="93" xfId="0" applyNumberFormat="1" applyFont="1" applyBorder="1" applyAlignment="1" applyProtection="1">
      <alignment horizontal="center" vertical="center"/>
      <protection locked="0"/>
    </xf>
    <xf numFmtId="49" fontId="0" fillId="0" borderId="94" xfId="0" applyNumberFormat="1" applyFont="1" applyBorder="1" applyAlignment="1" applyProtection="1">
      <alignment horizontal="center" vertical="center"/>
      <protection locked="0"/>
    </xf>
    <xf numFmtId="49" fontId="0" fillId="0" borderId="95" xfId="0" applyNumberFormat="1" applyFont="1" applyBorder="1" applyAlignment="1" applyProtection="1">
      <alignment horizontal="center" vertical="center"/>
      <protection locked="0"/>
    </xf>
    <xf numFmtId="49" fontId="0" fillId="0" borderId="96" xfId="0" applyNumberFormat="1" applyFont="1" applyBorder="1" applyAlignment="1" applyProtection="1">
      <alignment horizontal="center" vertical="center"/>
      <protection locked="0"/>
    </xf>
    <xf numFmtId="49" fontId="0" fillId="0" borderId="97" xfId="0" applyNumberFormat="1" applyFont="1" applyBorder="1" applyAlignment="1" applyProtection="1">
      <alignment horizontal="center" vertical="center"/>
      <protection locked="0"/>
    </xf>
    <xf numFmtId="49" fontId="0" fillId="0" borderId="98" xfId="0" applyNumberFormat="1" applyFont="1" applyBorder="1" applyAlignment="1" applyProtection="1">
      <alignment horizontal="center" vertical="center"/>
      <protection locked="0"/>
    </xf>
    <xf numFmtId="0" fontId="0" fillId="33" borderId="54"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0" xfId="0" applyFill="1" applyBorder="1" applyAlignment="1">
      <alignment horizontal="left" vertical="center" shrinkToFit="1"/>
    </xf>
    <xf numFmtId="0" fontId="0" fillId="33" borderId="99" xfId="0" applyFill="1" applyBorder="1" applyAlignment="1">
      <alignment horizontal="left" vertical="center" shrinkToFit="1"/>
    </xf>
    <xf numFmtId="0" fontId="0" fillId="33" borderId="81" xfId="0" applyFill="1" applyBorder="1" applyAlignment="1">
      <alignment horizontal="left" vertical="center" shrinkToFit="1"/>
    </xf>
    <xf numFmtId="0" fontId="14" fillId="0" borderId="0" xfId="71" applyFont="1" applyAlignment="1">
      <alignment horizontal="center" vertical="center"/>
      <protection/>
    </xf>
    <xf numFmtId="0" fontId="0" fillId="0" borderId="0" xfId="0" applyAlignment="1">
      <alignment horizontal="center" vertical="center"/>
    </xf>
    <xf numFmtId="0" fontId="11" fillId="0" borderId="0" xfId="71" applyFont="1" applyAlignment="1">
      <alignment horizontal="center" vertical="center"/>
      <protection/>
    </xf>
    <xf numFmtId="0" fontId="8" fillId="0" borderId="0" xfId="71" applyFont="1" applyAlignment="1">
      <alignment horizontal="center" vertical="center"/>
      <protection/>
    </xf>
    <xf numFmtId="0" fontId="14" fillId="0" borderId="0" xfId="71" applyFont="1" applyBorder="1" applyAlignment="1">
      <alignment horizontal="center" vertical="center"/>
      <protection/>
    </xf>
    <xf numFmtId="0" fontId="8" fillId="0" borderId="0" xfId="71" applyFont="1" applyAlignment="1" applyProtection="1">
      <alignment horizontal="center" vertical="center"/>
      <protection locked="0"/>
    </xf>
    <xf numFmtId="0" fontId="8" fillId="0" borderId="0" xfId="71" applyFont="1" applyAlignment="1">
      <alignment horizontal="left"/>
      <protection/>
    </xf>
    <xf numFmtId="0" fontId="19" fillId="0" borderId="0" xfId="71" applyFont="1" applyBorder="1" applyAlignment="1" applyProtection="1">
      <alignment horizontal="left" shrinkToFit="1"/>
      <protection locked="0"/>
    </xf>
    <xf numFmtId="0" fontId="14" fillId="0" borderId="0" xfId="71" applyFont="1" applyBorder="1" applyAlignment="1" applyProtection="1">
      <alignment horizontal="left" shrinkToFit="1"/>
      <protection locked="0"/>
    </xf>
    <xf numFmtId="0" fontId="19" fillId="0" borderId="0" xfId="71" applyFont="1" applyFill="1" applyBorder="1" applyAlignment="1" applyProtection="1">
      <alignment horizontal="left" shrinkToFit="1"/>
      <protection locked="0"/>
    </xf>
    <xf numFmtId="0" fontId="21" fillId="0" borderId="0" xfId="71" applyFont="1" applyAlignment="1">
      <alignment horizontal="left" vertical="center" wrapText="1"/>
      <protection/>
    </xf>
    <xf numFmtId="0" fontId="20" fillId="0" borderId="0" xfId="71" applyFont="1" applyAlignment="1" applyProtection="1">
      <alignment horizontal="left" shrinkToFit="1"/>
      <protection locked="0"/>
    </xf>
    <xf numFmtId="0" fontId="14" fillId="0" borderId="0" xfId="71" applyFont="1" applyAlignment="1">
      <alignment horizontal="center" vertical="center" wrapText="1"/>
      <protection/>
    </xf>
    <xf numFmtId="0" fontId="8" fillId="0" borderId="0" xfId="71" applyFont="1" applyAlignment="1">
      <alignment horizontal="left" wrapText="1"/>
      <protection/>
    </xf>
    <xf numFmtId="0" fontId="19" fillId="0" borderId="0" xfId="71" applyFont="1" applyAlignment="1" applyProtection="1">
      <alignment horizontal="left" shrinkToFit="1"/>
      <protection locked="0"/>
    </xf>
    <xf numFmtId="0" fontId="14" fillId="0" borderId="0" xfId="71" applyFont="1" applyAlignment="1">
      <alignment horizontal="center"/>
      <protection/>
    </xf>
    <xf numFmtId="0" fontId="0" fillId="0" borderId="0" xfId="0" applyAlignment="1">
      <alignment horizontal="center"/>
    </xf>
    <xf numFmtId="0" fontId="20" fillId="0" borderId="11" xfId="68" applyFont="1" applyBorder="1" applyAlignment="1" applyProtection="1">
      <alignment horizontal="left" vertical="center" shrinkToFit="1"/>
      <protection locked="0"/>
    </xf>
    <xf numFmtId="0" fontId="19" fillId="0" borderId="100" xfId="68" applyFont="1" applyBorder="1" applyAlignment="1" applyProtection="1">
      <alignment horizontal="center" vertical="center"/>
      <protection locked="0"/>
    </xf>
    <xf numFmtId="0" fontId="19" fillId="0" borderId="63" xfId="68" applyFont="1" applyBorder="1" applyAlignment="1" applyProtection="1">
      <alignment horizontal="center" vertical="center"/>
      <protection locked="0"/>
    </xf>
    <xf numFmtId="0" fontId="19" fillId="0" borderId="101" xfId="61" applyNumberFormat="1" applyFont="1" applyBorder="1" applyAlignment="1" applyProtection="1">
      <alignment horizontal="center" vertical="center"/>
      <protection locked="0"/>
    </xf>
    <xf numFmtId="0" fontId="19" fillId="0" borderId="100" xfId="61" applyNumberFormat="1" applyFont="1" applyBorder="1" applyAlignment="1" applyProtection="1">
      <alignment horizontal="center" vertical="center"/>
      <protection locked="0"/>
    </xf>
    <xf numFmtId="0" fontId="19" fillId="0" borderId="63" xfId="61" applyNumberFormat="1" applyFont="1" applyBorder="1" applyAlignment="1" applyProtection="1">
      <alignment horizontal="center" vertical="center"/>
      <protection locked="0"/>
    </xf>
    <xf numFmtId="0" fontId="19" fillId="0" borderId="101" xfId="68" applyFont="1" applyBorder="1" applyAlignment="1" applyProtection="1">
      <alignment horizontal="center" vertical="center"/>
      <protection locked="0"/>
    </xf>
    <xf numFmtId="0" fontId="19" fillId="0" borderId="101" xfId="61" applyNumberFormat="1" applyFont="1" applyBorder="1" applyAlignment="1" applyProtection="1">
      <alignment horizontal="left" vertical="center"/>
      <protection locked="0"/>
    </xf>
    <xf numFmtId="0" fontId="19" fillId="0" borderId="63" xfId="61" applyNumberFormat="1" applyFont="1" applyBorder="1" applyAlignment="1" applyProtection="1">
      <alignment horizontal="left" vertical="center"/>
      <protection locked="0"/>
    </xf>
    <xf numFmtId="0" fontId="19" fillId="0" borderId="102" xfId="61" applyNumberFormat="1" applyFont="1" applyBorder="1" applyAlignment="1" applyProtection="1">
      <alignment horizontal="center" vertical="center"/>
      <protection locked="0"/>
    </xf>
    <xf numFmtId="0" fontId="8" fillId="0" borderId="14" xfId="68" applyFont="1" applyBorder="1" applyAlignment="1">
      <alignment horizontal="center" vertical="center"/>
      <protection/>
    </xf>
    <xf numFmtId="0" fontId="8" fillId="0" borderId="10" xfId="68" applyFont="1" applyBorder="1" applyAlignment="1">
      <alignment horizontal="center" vertical="center"/>
      <protection/>
    </xf>
    <xf numFmtId="0" fontId="8" fillId="0" borderId="12" xfId="68" applyFont="1" applyBorder="1" applyAlignment="1">
      <alignment horizontal="center" vertical="center"/>
      <protection/>
    </xf>
    <xf numFmtId="0" fontId="18" fillId="0" borderId="11" xfId="68" applyFont="1" applyBorder="1" applyAlignment="1">
      <alignment horizontal="left" wrapText="1"/>
      <protection/>
    </xf>
    <xf numFmtId="0" fontId="20" fillId="0" borderId="47" xfId="68" applyFont="1" applyBorder="1" applyAlignment="1" applyProtection="1">
      <alignment horizontal="left" vertical="center" shrinkToFit="1"/>
      <protection locked="0"/>
    </xf>
    <xf numFmtId="0" fontId="19" fillId="0" borderId="39" xfId="61" applyNumberFormat="1" applyFont="1" applyBorder="1" applyAlignment="1" applyProtection="1">
      <alignment horizontal="center" vertical="center"/>
      <protection locked="0"/>
    </xf>
    <xf numFmtId="176" fontId="8" fillId="0" borderId="101" xfId="61" applyNumberFormat="1" applyFont="1" applyFill="1" applyBorder="1" applyAlignment="1" quotePrefix="1">
      <alignment horizontal="center" vertical="center"/>
      <protection/>
    </xf>
    <xf numFmtId="176" fontId="8" fillId="0" borderId="63" xfId="61" applyNumberFormat="1" applyFont="1" applyFill="1" applyBorder="1" applyAlignment="1" quotePrefix="1">
      <alignment horizontal="center" vertical="center"/>
      <protection/>
    </xf>
    <xf numFmtId="0" fontId="8" fillId="0" borderId="101" xfId="61" applyNumberFormat="1" applyFont="1" applyFill="1" applyBorder="1" applyAlignment="1">
      <alignment horizontal="left" vertical="center" wrapText="1"/>
      <protection/>
    </xf>
    <xf numFmtId="0" fontId="8" fillId="0" borderId="63" xfId="61" applyNumberFormat="1" applyFont="1" applyFill="1" applyBorder="1" applyAlignment="1">
      <alignment horizontal="left" vertical="center" wrapText="1"/>
      <protection/>
    </xf>
    <xf numFmtId="176" fontId="8" fillId="0" borderId="100" xfId="61" applyNumberFormat="1" applyFont="1" applyFill="1" applyBorder="1" applyAlignment="1" quotePrefix="1">
      <alignment horizontal="center" vertical="center"/>
      <protection/>
    </xf>
    <xf numFmtId="0" fontId="8" fillId="0" borderId="100" xfId="61" applyNumberFormat="1" applyFont="1" applyFill="1" applyBorder="1" applyAlignment="1">
      <alignment horizontal="left" vertical="center" wrapText="1"/>
      <protection/>
    </xf>
    <xf numFmtId="0" fontId="8" fillId="0" borderId="101" xfId="61" applyNumberFormat="1" applyFont="1" applyFill="1" applyBorder="1" applyAlignment="1">
      <alignment horizontal="center" vertical="distributed" textRotation="255"/>
      <protection/>
    </xf>
    <xf numFmtId="0" fontId="8" fillId="0" borderId="100" xfId="61" applyNumberFormat="1" applyFont="1" applyFill="1" applyBorder="1" applyAlignment="1">
      <alignment horizontal="center" vertical="distributed" textRotation="255"/>
      <protection/>
    </xf>
    <xf numFmtId="0" fontId="8" fillId="0" borderId="63" xfId="61" applyNumberFormat="1" applyFont="1" applyFill="1" applyBorder="1" applyAlignment="1">
      <alignment horizontal="center" vertical="distributed" textRotation="255"/>
      <protection/>
    </xf>
    <xf numFmtId="49" fontId="8" fillId="0" borderId="101" xfId="61" applyNumberFormat="1" applyFont="1" applyFill="1" applyBorder="1" applyAlignment="1" quotePrefix="1">
      <alignment horizontal="center" vertical="center"/>
      <protection/>
    </xf>
    <xf numFmtId="49" fontId="8" fillId="0" borderId="63" xfId="61" applyNumberFormat="1" applyFont="1" applyFill="1" applyBorder="1" applyAlignment="1" quotePrefix="1">
      <alignment horizontal="center" vertical="center"/>
      <protection/>
    </xf>
    <xf numFmtId="0" fontId="8" fillId="0" borderId="101" xfId="61" applyNumberFormat="1" applyFont="1" applyFill="1" applyBorder="1" applyAlignment="1">
      <alignment horizontal="left" vertical="center" shrinkToFit="1"/>
      <protection/>
    </xf>
    <xf numFmtId="0" fontId="8" fillId="0" borderId="63" xfId="61" applyNumberFormat="1" applyFont="1" applyFill="1" applyBorder="1" applyAlignment="1">
      <alignment horizontal="left" vertical="center" shrinkToFit="1"/>
      <protection/>
    </xf>
    <xf numFmtId="0" fontId="8" fillId="0" borderId="14" xfId="61" applyNumberFormat="1" applyFont="1" applyBorder="1" applyAlignment="1">
      <alignment horizontal="center" vertical="center" shrinkToFit="1"/>
      <protection/>
    </xf>
    <xf numFmtId="0" fontId="8" fillId="0" borderId="10" xfId="61" applyNumberFormat="1" applyFont="1" applyBorder="1" applyAlignment="1">
      <alignment horizontal="center" vertical="center" shrinkToFit="1"/>
      <protection/>
    </xf>
    <xf numFmtId="0" fontId="8" fillId="0" borderId="12" xfId="61" applyNumberFormat="1" applyFont="1" applyBorder="1" applyAlignment="1">
      <alignment horizontal="center" vertical="center" shrinkToFit="1"/>
      <protection/>
    </xf>
    <xf numFmtId="0" fontId="8" fillId="0" borderId="39" xfId="68" applyFont="1" applyBorder="1" applyAlignment="1">
      <alignment horizontal="center" vertical="center" wrapText="1"/>
      <protection/>
    </xf>
    <xf numFmtId="0" fontId="8" fillId="0" borderId="103" xfId="68" applyFont="1" applyBorder="1" applyAlignment="1">
      <alignment horizontal="center" vertical="center"/>
      <protection/>
    </xf>
    <xf numFmtId="0" fontId="8" fillId="0" borderId="104" xfId="68" applyFont="1" applyBorder="1" applyAlignment="1">
      <alignment horizontal="center" vertical="center"/>
      <protection/>
    </xf>
    <xf numFmtId="0" fontId="8" fillId="0" borderId="105" xfId="68" applyFont="1" applyBorder="1" applyAlignment="1">
      <alignment horizontal="center" vertical="center" wrapText="1"/>
      <protection/>
    </xf>
    <xf numFmtId="0" fontId="8" fillId="0" borderId="86" xfId="68" applyFont="1" applyBorder="1" applyAlignment="1">
      <alignment horizontal="center" vertical="center"/>
      <protection/>
    </xf>
    <xf numFmtId="0" fontId="8" fillId="0" borderId="39" xfId="68" applyFont="1" applyBorder="1" applyAlignment="1">
      <alignment horizontal="center" vertical="center"/>
      <protection/>
    </xf>
    <xf numFmtId="184" fontId="8" fillId="0" borderId="39" xfId="68" applyNumberFormat="1" applyFont="1" applyBorder="1" applyAlignment="1">
      <alignment horizontal="center" vertical="center"/>
      <protection/>
    </xf>
    <xf numFmtId="0" fontId="8" fillId="0" borderId="90" xfId="68" applyFont="1" applyBorder="1" applyAlignment="1">
      <alignment horizontal="center" vertical="center" wrapText="1"/>
      <protection/>
    </xf>
    <xf numFmtId="0" fontId="8" fillId="0" borderId="84" xfId="68" applyFont="1" applyBorder="1" applyAlignment="1">
      <alignment horizontal="center" vertical="center" wrapText="1"/>
      <protection/>
    </xf>
    <xf numFmtId="0" fontId="8" fillId="0" borderId="13" xfId="68" applyFont="1" applyFill="1" applyBorder="1" applyAlignment="1">
      <alignment horizontal="center" vertical="center" shrinkToFit="1"/>
      <protection/>
    </xf>
    <xf numFmtId="0" fontId="8" fillId="0" borderId="11" xfId="68" applyFont="1" applyFill="1" applyBorder="1" applyAlignment="1">
      <alignment horizontal="center" vertical="center" shrinkToFit="1"/>
      <protection/>
    </xf>
    <xf numFmtId="0" fontId="8" fillId="0" borderId="14" xfId="61" applyNumberFormat="1" applyFont="1" applyFill="1" applyBorder="1" applyAlignment="1">
      <alignment horizontal="center" vertical="center" shrinkToFit="1"/>
      <protection/>
    </xf>
    <xf numFmtId="0" fontId="8" fillId="0" borderId="10" xfId="61" applyNumberFormat="1" applyFont="1" applyFill="1" applyBorder="1" applyAlignment="1">
      <alignment horizontal="center" vertical="center" shrinkToFit="1"/>
      <protection/>
    </xf>
    <xf numFmtId="0" fontId="8" fillId="0" borderId="12" xfId="61" applyNumberFormat="1" applyFont="1" applyFill="1" applyBorder="1" applyAlignment="1">
      <alignment horizontal="center" vertical="center" shrinkToFit="1"/>
      <protection/>
    </xf>
    <xf numFmtId="0" fontId="8" fillId="0" borderId="101" xfId="61" applyNumberFormat="1" applyFont="1" applyFill="1" applyBorder="1" applyAlignment="1">
      <alignment horizontal="left" vertical="center"/>
      <protection/>
    </xf>
    <xf numFmtId="0" fontId="8" fillId="0" borderId="100" xfId="61" applyNumberFormat="1" applyFont="1" applyFill="1" applyBorder="1" applyAlignment="1">
      <alignment horizontal="left" vertical="center"/>
      <protection/>
    </xf>
    <xf numFmtId="0" fontId="8" fillId="0" borderId="63" xfId="61" applyNumberFormat="1" applyFont="1" applyFill="1" applyBorder="1" applyAlignment="1">
      <alignment horizontal="left" vertical="center"/>
      <protection/>
    </xf>
    <xf numFmtId="0" fontId="8" fillId="0" borderId="106" xfId="61" applyNumberFormat="1" applyFont="1" applyBorder="1" applyAlignment="1">
      <alignment horizontal="center" vertical="center" shrinkToFit="1"/>
      <protection/>
    </xf>
    <xf numFmtId="0" fontId="8" fillId="0" borderId="107" xfId="61" applyNumberFormat="1" applyFont="1" applyBorder="1" applyAlignment="1">
      <alignment horizontal="center" vertical="center" shrinkToFit="1"/>
      <protection/>
    </xf>
    <xf numFmtId="0" fontId="8" fillId="0" borderId="106" xfId="68" applyFont="1" applyBorder="1" applyAlignment="1">
      <alignment horizontal="center" vertical="center"/>
      <protection/>
    </xf>
    <xf numFmtId="0" fontId="8" fillId="0" borderId="108" xfId="68" applyFont="1" applyBorder="1" applyAlignment="1">
      <alignment horizontal="center" vertical="center"/>
      <protection/>
    </xf>
    <xf numFmtId="0" fontId="8" fillId="0" borderId="107" xfId="68" applyFont="1" applyBorder="1" applyAlignment="1">
      <alignment horizontal="center" vertical="center"/>
      <protection/>
    </xf>
    <xf numFmtId="0" fontId="8" fillId="0" borderId="101" xfId="68" applyFont="1" applyBorder="1" applyAlignment="1">
      <alignment horizontal="left" vertical="center" wrapText="1"/>
      <protection/>
    </xf>
    <xf numFmtId="0" fontId="8" fillId="0" borderId="63" xfId="68" applyFont="1" applyBorder="1" applyAlignment="1">
      <alignment horizontal="left" vertical="center" wrapText="1"/>
      <protection/>
    </xf>
    <xf numFmtId="0" fontId="8" fillId="0" borderId="29" xfId="61" applyNumberFormat="1" applyFont="1" applyFill="1" applyBorder="1" applyAlignment="1">
      <alignment horizontal="center" vertical="distributed" textRotation="255"/>
      <protection/>
    </xf>
    <xf numFmtId="0" fontId="8" fillId="0" borderId="54" xfId="68" applyFont="1" applyFill="1" applyBorder="1" applyAlignment="1">
      <alignment horizontal="left" vertical="center" wrapText="1"/>
      <protection/>
    </xf>
    <xf numFmtId="0" fontId="8" fillId="0" borderId="29" xfId="68" applyFont="1" applyFill="1" applyBorder="1" applyAlignment="1">
      <alignment horizontal="left" vertical="center" wrapText="1"/>
      <protection/>
    </xf>
    <xf numFmtId="0" fontId="8" fillId="0" borderId="101" xfId="68" applyFont="1" applyFill="1" applyBorder="1" applyAlignment="1">
      <alignment horizontal="left" vertical="center" wrapText="1"/>
      <protection/>
    </xf>
    <xf numFmtId="0" fontId="8" fillId="0" borderId="63" xfId="68" applyFont="1" applyFill="1" applyBorder="1" applyAlignment="1">
      <alignment horizontal="left" vertical="center" wrapText="1"/>
      <protection/>
    </xf>
    <xf numFmtId="0" fontId="8" fillId="0" borderId="106" xfId="61" applyFont="1" applyBorder="1" applyAlignment="1">
      <alignment horizontal="center" vertical="center"/>
      <protection/>
    </xf>
    <xf numFmtId="0" fontId="8" fillId="0" borderId="107" xfId="61" applyFont="1" applyBorder="1" applyAlignment="1">
      <alignment horizontal="center" vertical="center"/>
      <protection/>
    </xf>
    <xf numFmtId="0" fontId="8" fillId="0" borderId="100" xfId="68" applyFont="1" applyBorder="1" applyAlignment="1">
      <alignment horizontal="left" vertical="center" wrapText="1"/>
      <protection/>
    </xf>
    <xf numFmtId="0" fontId="19" fillId="0" borderId="39" xfId="68" applyFont="1" applyBorder="1" applyAlignment="1" applyProtection="1">
      <alignment horizontal="center" vertical="center"/>
      <protection locked="0"/>
    </xf>
    <xf numFmtId="0" fontId="8" fillId="0" borderId="39" xfId="68" applyFont="1" applyBorder="1" applyAlignment="1">
      <alignment horizontal="left" vertical="center" wrapText="1"/>
      <protection/>
    </xf>
    <xf numFmtId="0" fontId="8" fillId="0" borderId="46" xfId="68" applyFont="1" applyBorder="1" applyAlignment="1">
      <alignment horizontal="center" vertical="center"/>
      <protection/>
    </xf>
    <xf numFmtId="184" fontId="8" fillId="0" borderId="12" xfId="68" applyNumberFormat="1" applyFont="1" applyBorder="1" applyAlignment="1" quotePrefix="1">
      <alignment horizontal="center" vertical="center"/>
      <protection/>
    </xf>
    <xf numFmtId="184" fontId="8" fillId="0" borderId="49" xfId="68" applyNumberFormat="1" applyFont="1" applyBorder="1" applyAlignment="1" quotePrefix="1">
      <alignment horizontal="center" vertical="center"/>
      <protection/>
    </xf>
    <xf numFmtId="0" fontId="8" fillId="0" borderId="0" xfId="68" applyFont="1" applyBorder="1" applyAlignment="1">
      <alignment horizontal="center" vertical="center"/>
      <protection/>
    </xf>
    <xf numFmtId="0" fontId="8" fillId="0" borderId="11" xfId="68" applyFont="1" applyBorder="1" applyAlignment="1">
      <alignment horizontal="center" vertical="center"/>
      <protection/>
    </xf>
    <xf numFmtId="0" fontId="8" fillId="0" borderId="46" xfId="68" applyFont="1" applyFill="1" applyBorder="1" applyAlignment="1">
      <alignment horizontal="center" vertical="center" shrinkToFit="1"/>
      <protection/>
    </xf>
    <xf numFmtId="0" fontId="8" fillId="0" borderId="39" xfId="68" applyFont="1" applyBorder="1" applyAlignment="1">
      <alignment horizontal="center" vertical="center" wrapText="1"/>
      <protection/>
    </xf>
    <xf numFmtId="0" fontId="11" fillId="0" borderId="0" xfId="68" applyFont="1" applyAlignment="1">
      <alignment horizontal="center" vertical="center"/>
      <protection/>
    </xf>
    <xf numFmtId="0" fontId="28" fillId="0" borderId="24" xfId="68" applyFont="1" applyFill="1" applyBorder="1" applyAlignment="1">
      <alignment horizontal="left" vertical="top" wrapText="1"/>
      <protection/>
    </xf>
    <xf numFmtId="0" fontId="28" fillId="0" borderId="0" xfId="68" applyFont="1" applyFill="1" applyBorder="1" applyAlignment="1">
      <alignment horizontal="left" vertical="top" wrapText="1"/>
      <protection/>
    </xf>
    <xf numFmtId="0" fontId="18" fillId="0" borderId="24" xfId="68" applyFont="1" applyFill="1" applyBorder="1" applyAlignment="1">
      <alignment horizontal="left" vertical="top" wrapText="1"/>
      <protection/>
    </xf>
    <xf numFmtId="0" fontId="18" fillId="0" borderId="0" xfId="68" applyFont="1" applyFill="1" applyBorder="1" applyAlignment="1">
      <alignment horizontal="left" vertical="top" wrapText="1"/>
      <protection/>
    </xf>
    <xf numFmtId="0" fontId="18" fillId="0" borderId="25" xfId="68" applyFont="1" applyFill="1" applyBorder="1" applyAlignment="1">
      <alignment horizontal="left" vertical="top" wrapText="1"/>
      <protection/>
    </xf>
    <xf numFmtId="0" fontId="18" fillId="0" borderId="24" xfId="68" applyFont="1" applyFill="1" applyBorder="1" applyAlignment="1">
      <alignment horizontal="left" vertical="center" wrapText="1"/>
      <protection/>
    </xf>
    <xf numFmtId="0" fontId="18" fillId="0" borderId="0" xfId="68" applyFont="1" applyFill="1" applyBorder="1" applyAlignment="1">
      <alignment horizontal="left" vertical="center" wrapText="1"/>
      <protection/>
    </xf>
    <xf numFmtId="0" fontId="18" fillId="0" borderId="25" xfId="68" applyFont="1" applyFill="1" applyBorder="1" applyAlignment="1">
      <alignment horizontal="left" vertical="center" wrapText="1"/>
      <protection/>
    </xf>
    <xf numFmtId="0" fontId="8" fillId="0" borderId="101" xfId="68" applyFont="1" applyBorder="1" applyAlignment="1">
      <alignment horizontal="center" vertical="center" wrapText="1"/>
      <protection/>
    </xf>
    <xf numFmtId="0" fontId="8" fillId="0" borderId="63" xfId="68" applyFont="1" applyBorder="1" applyAlignment="1">
      <alignment horizontal="center" vertical="center"/>
      <protection/>
    </xf>
    <xf numFmtId="0" fontId="8" fillId="0" borderId="39" xfId="68" applyFont="1" applyFill="1" applyBorder="1" applyAlignment="1">
      <alignment horizontal="center" vertical="distributed" textRotation="255"/>
      <protection/>
    </xf>
    <xf numFmtId="184" fontId="8" fillId="0" borderId="39" xfId="68" applyNumberFormat="1" applyFont="1" applyBorder="1" applyAlignment="1" quotePrefix="1">
      <alignment horizontal="center" vertical="center"/>
      <protection/>
    </xf>
    <xf numFmtId="0" fontId="8" fillId="0" borderId="101" xfId="68" applyFont="1" applyBorder="1" applyAlignment="1">
      <alignment horizontal="center" vertical="distributed" textRotation="255"/>
      <protection/>
    </xf>
    <xf numFmtId="0" fontId="8" fillId="0" borderId="100" xfId="68" applyFont="1" applyBorder="1" applyAlignment="1">
      <alignment horizontal="center" vertical="distributed" textRotation="255"/>
      <protection/>
    </xf>
    <xf numFmtId="0" fontId="8" fillId="0" borderId="63" xfId="68" applyFont="1" applyBorder="1" applyAlignment="1">
      <alignment horizontal="center" vertical="distributed" textRotation="255"/>
      <protection/>
    </xf>
    <xf numFmtId="184" fontId="8" fillId="0" borderId="39" xfId="68" applyNumberFormat="1" applyFont="1" applyBorder="1" applyAlignment="1">
      <alignment horizontal="center" vertical="center"/>
      <protection/>
    </xf>
    <xf numFmtId="0" fontId="8" fillId="0" borderId="103" xfId="68" applyFont="1" applyBorder="1" applyAlignment="1">
      <alignment horizontal="center" vertical="center"/>
      <protection/>
    </xf>
    <xf numFmtId="0" fontId="8" fillId="0" borderId="104" xfId="68" applyFont="1" applyBorder="1" applyAlignment="1">
      <alignment horizontal="center" vertical="center"/>
      <protection/>
    </xf>
    <xf numFmtId="0" fontId="8" fillId="0" borderId="105" xfId="68" applyFont="1" applyBorder="1" applyAlignment="1">
      <alignment horizontal="center" vertical="center" wrapText="1"/>
      <protection/>
    </xf>
    <xf numFmtId="176" fontId="8" fillId="0" borderId="39" xfId="61" applyNumberFormat="1" applyFont="1" applyFill="1" applyBorder="1" applyAlignment="1" quotePrefix="1">
      <alignment horizontal="center" vertical="center"/>
      <protection/>
    </xf>
    <xf numFmtId="0" fontId="8" fillId="0" borderId="39" xfId="68" applyFont="1" applyFill="1" applyBorder="1" applyAlignment="1">
      <alignment horizontal="left" vertical="center" wrapText="1"/>
      <protection/>
    </xf>
    <xf numFmtId="0" fontId="8" fillId="0" borderId="46" xfId="61" applyNumberFormat="1" applyFont="1" applyFill="1" applyBorder="1" applyAlignment="1">
      <alignment horizontal="center" vertical="center" shrinkToFit="1"/>
      <protection/>
    </xf>
    <xf numFmtId="0" fontId="8" fillId="0" borderId="49" xfId="68" applyFont="1" applyBorder="1" applyAlignment="1">
      <alignment horizontal="center" vertical="center"/>
      <protection/>
    </xf>
    <xf numFmtId="0" fontId="8" fillId="0" borderId="14" xfId="68" applyFont="1" applyFill="1" applyBorder="1" applyAlignment="1">
      <alignment horizontal="center" vertical="center" shrinkToFit="1"/>
      <protection/>
    </xf>
    <xf numFmtId="0" fontId="8" fillId="0" borderId="12" xfId="68" applyFont="1" applyFill="1" applyBorder="1" applyAlignment="1">
      <alignment horizontal="center" vertical="center" shrinkToFit="1"/>
      <protection/>
    </xf>
    <xf numFmtId="0" fontId="14" fillId="0" borderId="101" xfId="61" applyNumberFormat="1" applyFont="1" applyFill="1" applyBorder="1" applyAlignment="1">
      <alignment horizontal="center" vertical="distributed" textRotation="255"/>
      <protection/>
    </xf>
    <xf numFmtId="0" fontId="14" fillId="0" borderId="100" xfId="61" applyNumberFormat="1" applyFont="1" applyFill="1" applyBorder="1" applyAlignment="1">
      <alignment horizontal="center" vertical="distributed" textRotation="255"/>
      <protection/>
    </xf>
    <xf numFmtId="0" fontId="14" fillId="0" borderId="63" xfId="61" applyNumberFormat="1" applyFont="1" applyFill="1" applyBorder="1" applyAlignment="1">
      <alignment horizontal="center" vertical="distributed" textRotation="255"/>
      <protection/>
    </xf>
    <xf numFmtId="176" fontId="8" fillId="0" borderId="101" xfId="61" applyNumberFormat="1" applyFont="1" applyFill="1" applyBorder="1" applyAlignment="1" quotePrefix="1">
      <alignment horizontal="center" vertical="center"/>
      <protection/>
    </xf>
    <xf numFmtId="176" fontId="8" fillId="0" borderId="63" xfId="61" applyNumberFormat="1" applyFont="1" applyFill="1" applyBorder="1" applyAlignment="1" quotePrefix="1">
      <alignment horizontal="center" vertical="center"/>
      <protection/>
    </xf>
    <xf numFmtId="0" fontId="8" fillId="0" borderId="101" xfId="61" applyNumberFormat="1" applyFont="1" applyFill="1" applyBorder="1" applyAlignment="1">
      <alignment horizontal="left" vertical="center" wrapText="1"/>
      <protection/>
    </xf>
    <xf numFmtId="0" fontId="8" fillId="0" borderId="63" xfId="61" applyNumberFormat="1" applyFont="1" applyFill="1" applyBorder="1" applyAlignment="1">
      <alignment horizontal="left" vertical="center" wrapText="1"/>
      <protection/>
    </xf>
    <xf numFmtId="0" fontId="20" fillId="0" borderId="11" xfId="68" applyFont="1" applyBorder="1" applyAlignment="1" applyProtection="1">
      <alignment horizontal="left" shrinkToFit="1"/>
      <protection locked="0"/>
    </xf>
    <xf numFmtId="0" fontId="20" fillId="0" borderId="47" xfId="68" applyFont="1" applyBorder="1" applyAlignment="1" applyProtection="1">
      <alignment horizontal="left" shrinkToFit="1"/>
      <protection locked="0"/>
    </xf>
    <xf numFmtId="0" fontId="8" fillId="0" borderId="101" xfId="61" applyNumberFormat="1" applyFont="1" applyFill="1" applyBorder="1" applyAlignment="1">
      <alignment vertical="center"/>
      <protection/>
    </xf>
    <xf numFmtId="0" fontId="8" fillId="0" borderId="100" xfId="61" applyNumberFormat="1" applyFont="1" applyFill="1" applyBorder="1" applyAlignment="1">
      <alignment vertical="center"/>
      <protection/>
    </xf>
    <xf numFmtId="0" fontId="8" fillId="0" borderId="63" xfId="61" applyNumberFormat="1" applyFont="1" applyFill="1" applyBorder="1" applyAlignment="1">
      <alignment vertical="center"/>
      <protection/>
    </xf>
    <xf numFmtId="0" fontId="8" fillId="0" borderId="100" xfId="61" applyFont="1" applyBorder="1">
      <alignment vertical="center"/>
      <protection/>
    </xf>
    <xf numFmtId="0" fontId="8" fillId="0" borderId="63" xfId="61" applyFont="1" applyBorder="1">
      <alignment vertical="center"/>
      <protection/>
    </xf>
    <xf numFmtId="0" fontId="8" fillId="0" borderId="14" xfId="61" applyNumberFormat="1" applyFont="1" applyBorder="1" applyAlignment="1">
      <alignment horizontal="center" vertical="center"/>
      <protection/>
    </xf>
    <xf numFmtId="0" fontId="8" fillId="0" borderId="12" xfId="61" applyNumberFormat="1" applyFont="1" applyBorder="1" applyAlignment="1">
      <alignment horizontal="center" vertical="center"/>
      <protection/>
    </xf>
    <xf numFmtId="0" fontId="8" fillId="0" borderId="100" xfId="0" applyFont="1" applyBorder="1" applyAlignment="1">
      <alignment horizontal="center" vertical="distributed" textRotation="255"/>
    </xf>
    <xf numFmtId="0" fontId="8" fillId="0" borderId="63" xfId="0" applyFont="1" applyBorder="1" applyAlignment="1">
      <alignment horizontal="center" vertical="distributed" textRotation="255"/>
    </xf>
    <xf numFmtId="0" fontId="8" fillId="0" borderId="101" xfId="61" applyNumberFormat="1" applyFont="1" applyFill="1" applyBorder="1" applyAlignment="1">
      <alignment vertical="center" wrapText="1"/>
      <protection/>
    </xf>
    <xf numFmtId="0" fontId="8" fillId="0" borderId="63" xfId="61" applyNumberFormat="1" applyFont="1" applyFill="1" applyBorder="1" applyAlignment="1">
      <alignment vertical="center" wrapText="1"/>
      <protection/>
    </xf>
    <xf numFmtId="0" fontId="8" fillId="0" borderId="101" xfId="61" applyNumberFormat="1" applyFont="1" applyFill="1" applyBorder="1" applyAlignment="1">
      <alignment horizontal="center" vertical="distributed" textRotation="255" shrinkToFit="1"/>
      <protection/>
    </xf>
    <xf numFmtId="0" fontId="8" fillId="0" borderId="100" xfId="61" applyNumberFormat="1" applyFont="1" applyFill="1" applyBorder="1" applyAlignment="1">
      <alignment horizontal="center" vertical="distributed" textRotation="255" shrinkToFit="1"/>
      <protection/>
    </xf>
    <xf numFmtId="0" fontId="8" fillId="0" borderId="63" xfId="61" applyNumberFormat="1" applyFont="1" applyFill="1" applyBorder="1" applyAlignment="1">
      <alignment horizontal="center" vertical="distributed" textRotation="255" shrinkToFit="1"/>
      <protection/>
    </xf>
    <xf numFmtId="0" fontId="8" fillId="0" borderId="101" xfId="61" applyNumberFormat="1" applyFont="1" applyFill="1" applyBorder="1" applyAlignment="1">
      <alignment horizontal="center" vertical="center"/>
      <protection/>
    </xf>
    <xf numFmtId="0" fontId="8" fillId="0" borderId="100" xfId="61" applyNumberFormat="1" applyFont="1" applyFill="1" applyBorder="1" applyAlignment="1">
      <alignment horizontal="center" vertical="center"/>
      <protection/>
    </xf>
    <xf numFmtId="0" fontId="8" fillId="0" borderId="63" xfId="61" applyNumberFormat="1" applyFont="1" applyFill="1" applyBorder="1" applyAlignment="1">
      <alignment horizontal="center" vertical="center"/>
      <protection/>
    </xf>
    <xf numFmtId="0" fontId="8" fillId="0" borderId="10" xfId="61" applyNumberFormat="1" applyFont="1" applyBorder="1" applyAlignment="1">
      <alignment horizontal="center" vertical="center"/>
      <protection/>
    </xf>
    <xf numFmtId="0" fontId="8" fillId="34" borderId="39" xfId="70" applyFont="1" applyFill="1" applyBorder="1" applyAlignment="1" applyProtection="1">
      <alignment horizontal="left" vertical="center" wrapText="1"/>
      <protection/>
    </xf>
    <xf numFmtId="0" fontId="8" fillId="34" borderId="39" xfId="69" applyFont="1" applyFill="1" applyBorder="1" applyAlignment="1" applyProtection="1">
      <alignment vertical="center" wrapText="1"/>
      <protection/>
    </xf>
    <xf numFmtId="0" fontId="8" fillId="34" borderId="39" xfId="68" applyFont="1" applyFill="1" applyBorder="1" applyAlignment="1" applyProtection="1" quotePrefix="1">
      <alignment horizontal="center" vertical="center"/>
      <protection/>
    </xf>
    <xf numFmtId="0" fontId="19" fillId="0" borderId="11" xfId="68" applyFont="1" applyBorder="1" applyAlignment="1" applyProtection="1">
      <alignment horizontal="left" vertical="center" shrinkToFit="1"/>
      <protection locked="0"/>
    </xf>
    <xf numFmtId="0" fontId="8" fillId="34" borderId="39" xfId="69" applyFont="1" applyFill="1" applyBorder="1" applyAlignment="1" applyProtection="1">
      <alignment horizontal="left" vertical="center"/>
      <protection/>
    </xf>
    <xf numFmtId="0" fontId="8" fillId="37" borderId="109" xfId="69" applyFont="1" applyFill="1" applyBorder="1" applyAlignment="1" applyProtection="1">
      <alignment horizontal="center" vertical="center"/>
      <protection/>
    </xf>
    <xf numFmtId="0" fontId="8" fillId="37" borderId="110" xfId="69" applyFont="1" applyFill="1" applyBorder="1" applyAlignment="1" applyProtection="1">
      <alignment horizontal="center" vertical="center"/>
      <protection/>
    </xf>
    <xf numFmtId="0" fontId="28" fillId="0" borderId="24" xfId="69" applyFont="1" applyFill="1" applyBorder="1" applyAlignment="1" applyProtection="1">
      <alignment horizontal="left" vertical="center"/>
      <protection/>
    </xf>
    <xf numFmtId="0" fontId="28" fillId="0" borderId="0" xfId="69" applyFont="1" applyFill="1" applyBorder="1" applyAlignment="1" applyProtection="1">
      <alignment horizontal="left" vertical="center"/>
      <protection/>
    </xf>
    <xf numFmtId="0" fontId="8" fillId="0" borderId="24" xfId="0" applyFont="1" applyFill="1" applyBorder="1" applyAlignment="1" applyProtection="1">
      <alignment vertical="top" wrapText="1"/>
      <protection/>
    </xf>
    <xf numFmtId="0" fontId="8" fillId="0" borderId="0" xfId="0" applyFont="1" applyBorder="1" applyAlignment="1" applyProtection="1">
      <alignment vertical="top"/>
      <protection/>
    </xf>
    <xf numFmtId="0" fontId="8" fillId="0" borderId="25" xfId="0" applyFont="1" applyBorder="1" applyAlignment="1" applyProtection="1">
      <alignment vertical="top"/>
      <protection/>
    </xf>
    <xf numFmtId="0" fontId="8" fillId="0" borderId="24" xfId="0" applyFont="1" applyBorder="1" applyAlignment="1" applyProtection="1">
      <alignment vertical="top"/>
      <protection/>
    </xf>
    <xf numFmtId="0" fontId="8" fillId="0" borderId="26" xfId="0" applyFont="1" applyBorder="1" applyAlignment="1" applyProtection="1">
      <alignment vertical="top"/>
      <protection/>
    </xf>
    <xf numFmtId="0" fontId="8" fillId="0" borderId="27" xfId="0" applyFont="1" applyBorder="1" applyAlignment="1" applyProtection="1">
      <alignment vertical="top"/>
      <protection/>
    </xf>
    <xf numFmtId="0" fontId="8" fillId="0" borderId="28" xfId="0" applyFont="1" applyBorder="1" applyAlignment="1" applyProtection="1">
      <alignment vertical="top"/>
      <protection/>
    </xf>
    <xf numFmtId="0" fontId="8" fillId="34" borderId="63" xfId="68" applyFont="1" applyFill="1" applyBorder="1" applyAlignment="1" applyProtection="1" quotePrefix="1">
      <alignment horizontal="center" vertical="center"/>
      <protection/>
    </xf>
    <xf numFmtId="0" fontId="8" fillId="0" borderId="63" xfId="68" applyFont="1" applyFill="1" applyBorder="1" applyAlignment="1" applyProtection="1" quotePrefix="1">
      <alignment horizontal="center" vertical="center"/>
      <protection/>
    </xf>
    <xf numFmtId="0" fontId="8" fillId="0" borderId="39" xfId="68" applyFont="1" applyFill="1" applyBorder="1" applyAlignment="1" applyProtection="1" quotePrefix="1">
      <alignment horizontal="center" vertical="center"/>
      <protection/>
    </xf>
    <xf numFmtId="0" fontId="11" fillId="0" borderId="0" xfId="69" applyFont="1" applyFill="1" applyBorder="1" applyAlignment="1" applyProtection="1">
      <alignment horizontal="center" vertical="center"/>
      <protection/>
    </xf>
    <xf numFmtId="0" fontId="8" fillId="34" borderId="63" xfId="70" applyFont="1" applyFill="1" applyBorder="1" applyAlignment="1" applyProtection="1">
      <alignment horizontal="left" vertical="center" wrapText="1"/>
      <protection/>
    </xf>
    <xf numFmtId="0" fontId="8" fillId="34" borderId="63" xfId="69" applyFont="1" applyFill="1" applyBorder="1" applyAlignment="1" applyProtection="1">
      <alignment vertical="center" wrapText="1"/>
      <protection/>
    </xf>
    <xf numFmtId="0" fontId="8" fillId="0" borderId="11" xfId="68" applyNumberFormat="1" applyFont="1" applyBorder="1" applyAlignment="1" applyProtection="1">
      <alignment horizontal="left" vertical="center"/>
      <protection/>
    </xf>
    <xf numFmtId="0" fontId="8" fillId="34" borderId="63" xfId="69" applyFont="1" applyFill="1" applyBorder="1" applyAlignment="1" applyProtection="1">
      <alignment horizontal="left" vertical="center"/>
      <protection/>
    </xf>
    <xf numFmtId="0" fontId="14" fillId="34" borderId="39" xfId="69" applyFont="1" applyFill="1" applyBorder="1" applyAlignment="1" applyProtection="1">
      <alignment horizontal="left" vertical="center" wrapText="1"/>
      <protection/>
    </xf>
    <xf numFmtId="0" fontId="19" fillId="0" borderId="47" xfId="69" applyFont="1" applyFill="1" applyBorder="1" applyAlignment="1" applyProtection="1">
      <alignment horizontal="left" vertical="center" shrinkToFit="1"/>
      <protection locked="0"/>
    </xf>
    <xf numFmtId="0" fontId="19" fillId="0" borderId="11" xfId="69" applyFont="1" applyFill="1" applyBorder="1" applyAlignment="1" applyProtection="1">
      <alignment horizontal="left" vertical="center" shrinkToFit="1"/>
      <protection locked="0"/>
    </xf>
    <xf numFmtId="0" fontId="18" fillId="0" borderId="47" xfId="69" applyFont="1" applyFill="1" applyBorder="1" applyAlignment="1" applyProtection="1">
      <alignment horizontal="left" shrinkToFit="1"/>
      <protection/>
    </xf>
    <xf numFmtId="0" fontId="18" fillId="0" borderId="11" xfId="69" applyFont="1" applyFill="1" applyBorder="1" applyAlignment="1" applyProtection="1">
      <alignment horizontal="left" wrapText="1"/>
      <protection/>
    </xf>
    <xf numFmtId="0" fontId="14" fillId="34" borderId="39" xfId="68" applyFont="1" applyFill="1" applyBorder="1" applyAlignment="1" applyProtection="1" quotePrefix="1">
      <alignment horizontal="center" vertical="center"/>
      <protection/>
    </xf>
    <xf numFmtId="0" fontId="8" fillId="37" borderId="71" xfId="69" applyFont="1" applyFill="1" applyBorder="1" applyAlignment="1" applyProtection="1">
      <alignment horizontal="center" vertical="center" wrapText="1"/>
      <protection/>
    </xf>
    <xf numFmtId="0" fontId="8" fillId="37" borderId="71" xfId="69" applyFont="1" applyFill="1" applyBorder="1" applyAlignment="1" applyProtection="1">
      <alignment horizontal="center" vertical="center"/>
      <protection/>
    </xf>
    <xf numFmtId="0" fontId="14" fillId="34" borderId="63" xfId="68" applyFont="1" applyFill="1" applyBorder="1" applyAlignment="1" applyProtection="1" quotePrefix="1">
      <alignment horizontal="center" vertical="center"/>
      <protection/>
    </xf>
    <xf numFmtId="0" fontId="37" fillId="0" borderId="24" xfId="69" applyFont="1" applyFill="1" applyBorder="1" applyAlignment="1" applyProtection="1">
      <alignment horizontal="left" vertical="center"/>
      <protection/>
    </xf>
    <xf numFmtId="0" fontId="37" fillId="0" borderId="0" xfId="69" applyFont="1" applyFill="1" applyBorder="1" applyAlignment="1" applyProtection="1">
      <alignment horizontal="left" vertical="center"/>
      <protection/>
    </xf>
    <xf numFmtId="0" fontId="8" fillId="0" borderId="24"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25" xfId="0" applyFont="1" applyFill="1" applyBorder="1" applyAlignment="1" applyProtection="1">
      <alignment horizontal="left" vertical="top" wrapText="1"/>
      <protection/>
    </xf>
    <xf numFmtId="0" fontId="8" fillId="0" borderId="26" xfId="0" applyFont="1" applyFill="1" applyBorder="1" applyAlignment="1" applyProtection="1">
      <alignment horizontal="left" vertical="top" wrapText="1"/>
      <protection/>
    </xf>
    <xf numFmtId="0" fontId="8" fillId="0" borderId="27" xfId="0" applyFont="1" applyFill="1" applyBorder="1" applyAlignment="1" applyProtection="1">
      <alignment horizontal="left" vertical="top" wrapText="1"/>
      <protection/>
    </xf>
    <xf numFmtId="0" fontId="8" fillId="0" borderId="28" xfId="0" applyFont="1" applyFill="1" applyBorder="1" applyAlignment="1" applyProtection="1">
      <alignment horizontal="left" vertical="top" wrapText="1"/>
      <protection/>
    </xf>
    <xf numFmtId="0" fontId="14" fillId="34" borderId="101" xfId="68" applyFont="1" applyFill="1" applyBorder="1" applyAlignment="1" applyProtection="1" quotePrefix="1">
      <alignment horizontal="center" vertical="center"/>
      <protection/>
    </xf>
    <xf numFmtId="0" fontId="14" fillId="34" borderId="100" xfId="68" applyFont="1" applyFill="1" applyBorder="1" applyAlignment="1" applyProtection="1" quotePrefix="1">
      <alignment horizontal="center" vertical="center"/>
      <protection/>
    </xf>
    <xf numFmtId="0" fontId="14" fillId="34" borderId="63" xfId="69" applyFont="1" applyFill="1" applyBorder="1" applyAlignment="1" applyProtection="1">
      <alignment horizontal="left" vertical="center" wrapText="1"/>
      <protection/>
    </xf>
    <xf numFmtId="0" fontId="8" fillId="0" borderId="57" xfId="63" applyBorder="1" applyAlignment="1">
      <alignment horizontal="center" vertical="center" wrapText="1"/>
      <protection/>
    </xf>
    <xf numFmtId="0" fontId="8" fillId="0" borderId="111" xfId="63" applyBorder="1" applyAlignment="1">
      <alignment horizontal="center" vertical="center" wrapText="1"/>
      <protection/>
    </xf>
    <xf numFmtId="0" fontId="8" fillId="0" borderId="57" xfId="63" applyBorder="1" applyAlignment="1">
      <alignment horizontal="left" vertical="center" wrapText="1" indent="1"/>
      <protection/>
    </xf>
    <xf numFmtId="0" fontId="8" fillId="0" borderId="49" xfId="63" applyBorder="1" applyAlignment="1">
      <alignment horizontal="left" vertical="center" wrapText="1" indent="1"/>
      <protection/>
    </xf>
    <xf numFmtId="0" fontId="46" fillId="0" borderId="57" xfId="63" applyFont="1" applyBorder="1" applyAlignment="1">
      <alignment horizontal="center" vertical="center" wrapText="1"/>
      <protection/>
    </xf>
    <xf numFmtId="0" fontId="46" fillId="0" borderId="49" xfId="63" applyFont="1" applyBorder="1" applyAlignment="1">
      <alignment horizontal="center" vertical="center" wrapText="1"/>
      <protection/>
    </xf>
    <xf numFmtId="0" fontId="8" fillId="0" borderId="72" xfId="63" applyFont="1" applyBorder="1" applyAlignment="1">
      <alignment horizontal="left" vertical="center" wrapText="1" indent="1"/>
      <protection/>
    </xf>
    <xf numFmtId="0" fontId="14" fillId="0" borderId="72" xfId="63" applyFont="1" applyBorder="1" applyAlignment="1">
      <alignment horizontal="center" vertical="center" wrapText="1"/>
      <protection/>
    </xf>
    <xf numFmtId="0" fontId="8" fillId="0" borderId="39" xfId="63" applyFont="1" applyBorder="1" applyAlignment="1">
      <alignment horizontal="left" vertical="center" wrapText="1" indent="1"/>
      <protection/>
    </xf>
    <xf numFmtId="0" fontId="14" fillId="0" borderId="39" xfId="63" applyFont="1" applyBorder="1" applyAlignment="1">
      <alignment horizontal="center" vertical="center" wrapText="1"/>
      <protection/>
    </xf>
    <xf numFmtId="0" fontId="8" fillId="0" borderId="112" xfId="63" applyFont="1" applyBorder="1" applyAlignment="1">
      <alignment horizontal="center" vertical="center" wrapText="1"/>
      <protection/>
    </xf>
    <xf numFmtId="0" fontId="8" fillId="0" borderId="60" xfId="63" applyFont="1" applyBorder="1" applyAlignment="1">
      <alignment horizontal="center" vertical="center" wrapText="1"/>
      <protection/>
    </xf>
    <xf numFmtId="0" fontId="14" fillId="0" borderId="57" xfId="63" applyFont="1" applyBorder="1" applyAlignment="1">
      <alignment horizontal="center" vertical="center" wrapText="1"/>
      <protection/>
    </xf>
    <xf numFmtId="0" fontId="14" fillId="0" borderId="49" xfId="63" applyFont="1" applyBorder="1" applyAlignment="1">
      <alignment horizontal="center" vertical="center" wrapText="1"/>
      <protection/>
    </xf>
    <xf numFmtId="0" fontId="8" fillId="0" borderId="57" xfId="63" applyFont="1" applyBorder="1" applyAlignment="1">
      <alignment horizontal="left" vertical="center" wrapText="1" indent="1"/>
      <protection/>
    </xf>
    <xf numFmtId="0" fontId="8" fillId="0" borderId="49" xfId="63" applyFont="1" applyBorder="1" applyAlignment="1">
      <alignment horizontal="left" vertical="center" wrapText="1" indent="1"/>
      <protection/>
    </xf>
    <xf numFmtId="0" fontId="8" fillId="0" borderId="57" xfId="63" applyFont="1" applyBorder="1" applyAlignment="1">
      <alignment horizontal="center" vertical="center" wrapText="1"/>
      <protection/>
    </xf>
    <xf numFmtId="0" fontId="8" fillId="0" borderId="49" xfId="63" applyFont="1" applyBorder="1" applyAlignment="1">
      <alignment horizontal="center" vertical="center" wrapText="1"/>
      <protection/>
    </xf>
    <xf numFmtId="0" fontId="8" fillId="0" borderId="54" xfId="63" applyFont="1" applyBorder="1" applyAlignment="1">
      <alignment horizontal="left" vertical="center" wrapText="1" indent="1"/>
      <protection/>
    </xf>
    <xf numFmtId="0" fontId="8" fillId="0" borderId="14" xfId="63" applyFont="1" applyBorder="1" applyAlignment="1">
      <alignment horizontal="left" vertical="center" wrapText="1" indent="1"/>
      <protection/>
    </xf>
    <xf numFmtId="0" fontId="19" fillId="0" borderId="62" xfId="63" applyFont="1" applyBorder="1" applyAlignment="1" applyProtection="1">
      <alignment horizontal="left" shrinkToFit="1"/>
      <protection locked="0"/>
    </xf>
    <xf numFmtId="0" fontId="39" fillId="0" borderId="0" xfId="63" applyFont="1" applyAlignment="1">
      <alignment horizontal="center" vertical="center"/>
      <protection/>
    </xf>
    <xf numFmtId="0" fontId="8" fillId="0" borderId="113" xfId="63" applyFont="1" applyBorder="1" applyAlignment="1">
      <alignment horizontal="center" vertical="center" wrapText="1"/>
      <protection/>
    </xf>
    <xf numFmtId="0" fontId="8" fillId="0" borderId="114" xfId="63" applyFont="1" applyBorder="1" applyAlignment="1">
      <alignment horizontal="center" vertical="center" wrapText="1"/>
      <protection/>
    </xf>
    <xf numFmtId="0" fontId="8" fillId="0" borderId="115" xfId="63" applyFont="1" applyBorder="1" applyAlignment="1">
      <alignment horizontal="center" vertical="center" wrapText="1"/>
      <protection/>
    </xf>
    <xf numFmtId="0" fontId="8" fillId="0" borderId="54" xfId="63" applyFont="1" applyBorder="1" applyAlignment="1">
      <alignment horizontal="center" vertical="center" wrapText="1"/>
      <protection/>
    </xf>
    <xf numFmtId="0" fontId="8" fillId="0" borderId="14" xfId="63" applyFont="1" applyBorder="1" applyAlignment="1">
      <alignment horizontal="center" vertical="center" wrapText="1"/>
      <protection/>
    </xf>
    <xf numFmtId="0" fontId="8" fillId="0" borderId="31" xfId="63" applyFont="1" applyBorder="1" applyAlignment="1">
      <alignment horizontal="center" vertical="center" wrapText="1"/>
      <protection/>
    </xf>
    <xf numFmtId="0" fontId="8" fillId="0" borderId="16" xfId="63" applyFont="1" applyBorder="1" applyAlignment="1">
      <alignment horizontal="center" vertical="center" wrapText="1"/>
      <protection/>
    </xf>
    <xf numFmtId="0" fontId="8" fillId="0" borderId="36" xfId="63" applyFont="1" applyBorder="1" applyAlignment="1">
      <alignment horizontal="left" vertical="center" wrapText="1" indent="2"/>
      <protection/>
    </xf>
    <xf numFmtId="0" fontId="8" fillId="0" borderId="116" xfId="63" applyFont="1" applyBorder="1" applyAlignment="1">
      <alignment horizontal="left" vertical="center" wrapText="1" indent="2"/>
      <protection/>
    </xf>
    <xf numFmtId="0" fontId="8" fillId="0" borderId="31" xfId="63" applyFont="1" applyBorder="1" applyAlignment="1">
      <alignment horizontal="left" vertical="center" wrapText="1" indent="2"/>
      <protection/>
    </xf>
    <xf numFmtId="0" fontId="8" fillId="0" borderId="16" xfId="63" applyFont="1" applyBorder="1" applyAlignment="1">
      <alignment horizontal="left" vertical="center" wrapText="1" indent="2"/>
      <protection/>
    </xf>
    <xf numFmtId="0" fontId="14" fillId="0" borderId="56" xfId="63" applyFont="1" applyBorder="1" applyAlignment="1">
      <alignment horizontal="center" vertical="center" wrapText="1"/>
      <protection/>
    </xf>
    <xf numFmtId="0" fontId="14" fillId="0" borderId="12" xfId="63" applyFont="1" applyBorder="1" applyAlignment="1">
      <alignment horizontal="center" vertical="center" wrapText="1"/>
      <protection/>
    </xf>
    <xf numFmtId="0" fontId="8" fillId="0" borderId="39" xfId="63" applyFont="1" applyBorder="1" applyAlignment="1">
      <alignment horizontal="center" vertical="center" wrapText="1"/>
      <protection/>
    </xf>
    <xf numFmtId="0" fontId="8" fillId="0" borderId="117" xfId="63" applyFont="1" applyBorder="1" applyAlignment="1">
      <alignment horizontal="center" vertical="center" wrapText="1"/>
      <protection/>
    </xf>
    <xf numFmtId="0" fontId="8" fillId="0" borderId="63" xfId="63" applyFont="1" applyBorder="1" applyAlignment="1">
      <alignment horizontal="center" vertical="center" wrapText="1"/>
      <protection/>
    </xf>
    <xf numFmtId="0" fontId="8" fillId="0" borderId="118" xfId="63" applyFont="1" applyBorder="1" applyAlignment="1">
      <alignment horizontal="center" vertical="center" wrapText="1"/>
      <protection/>
    </xf>
    <xf numFmtId="0" fontId="43" fillId="0" borderId="101" xfId="63" applyFont="1" applyBorder="1" applyAlignment="1" applyProtection="1">
      <alignment horizontal="center" vertical="center" wrapText="1"/>
      <protection locked="0"/>
    </xf>
    <xf numFmtId="0" fontId="43" fillId="0" borderId="119" xfId="63" applyFont="1" applyBorder="1" applyAlignment="1" applyProtection="1">
      <alignment horizontal="center" vertical="center" wrapText="1"/>
      <protection locked="0"/>
    </xf>
    <xf numFmtId="0" fontId="8" fillId="0" borderId="120" xfId="63" applyFont="1" applyBorder="1" applyAlignment="1">
      <alignment horizontal="center" vertical="center" wrapText="1"/>
      <protection/>
    </xf>
    <xf numFmtId="0" fontId="8" fillId="0" borderId="121" xfId="63" applyFont="1" applyBorder="1" applyAlignment="1">
      <alignment horizontal="center" vertical="center" wrapText="1"/>
      <protection/>
    </xf>
    <xf numFmtId="0" fontId="14" fillId="0" borderId="0" xfId="63" applyFont="1" applyBorder="1" applyAlignment="1">
      <alignment horizontal="left" vertical="top" wrapText="1"/>
      <protection/>
    </xf>
    <xf numFmtId="0" fontId="8" fillId="0" borderId="122" xfId="63" applyFont="1" applyBorder="1" applyAlignment="1">
      <alignment horizontal="center" vertical="center" wrapText="1"/>
      <protection/>
    </xf>
    <xf numFmtId="0" fontId="8" fillId="0" borderId="123" xfId="63" applyBorder="1" applyAlignment="1">
      <alignment horizontal="center" vertical="center" wrapText="1"/>
      <protection/>
    </xf>
    <xf numFmtId="0" fontId="8" fillId="0" borderId="39" xfId="63" applyBorder="1" applyAlignment="1">
      <alignment horizontal="center" vertical="center" wrapText="1"/>
      <protection/>
    </xf>
    <xf numFmtId="0" fontId="8" fillId="0" borderId="117" xfId="63" applyBorder="1" applyAlignment="1">
      <alignment horizontal="center" vertical="center" wrapText="1"/>
      <protection/>
    </xf>
    <xf numFmtId="0" fontId="8" fillId="0" borderId="124" xfId="63" applyBorder="1" applyAlignment="1">
      <alignment horizontal="center" vertical="center" wrapText="1"/>
      <protection/>
    </xf>
    <xf numFmtId="0" fontId="8" fillId="0" borderId="125" xfId="63" applyBorder="1" applyAlignment="1">
      <alignment horizontal="center" vertical="center" wrapText="1"/>
      <protection/>
    </xf>
    <xf numFmtId="0" fontId="8" fillId="0" borderId="29" xfId="63" applyBorder="1" applyAlignment="1">
      <alignment horizontal="center" vertical="center" wrapText="1"/>
      <protection/>
    </xf>
    <xf numFmtId="0" fontId="8" fillId="0" borderId="10" xfId="63" applyBorder="1" applyAlignment="1">
      <alignment horizontal="center" vertical="center" wrapText="1"/>
      <protection/>
    </xf>
    <xf numFmtId="0" fontId="8" fillId="0" borderId="56" xfId="63" applyBorder="1" applyAlignment="1">
      <alignment horizontal="center" vertical="center" wrapText="1"/>
      <protection/>
    </xf>
    <xf numFmtId="0" fontId="8" fillId="0" borderId="12" xfId="63" applyBorder="1" applyAlignment="1">
      <alignment horizontal="center" vertical="center" wrapText="1"/>
      <protection/>
    </xf>
    <xf numFmtId="0" fontId="8" fillId="0" borderId="122" xfId="63" applyBorder="1" applyAlignment="1">
      <alignment horizontal="center" vertical="center" wrapText="1"/>
      <protection/>
    </xf>
    <xf numFmtId="0" fontId="8" fillId="0" borderId="126" xfId="63" applyBorder="1" applyAlignment="1">
      <alignment horizontal="center" vertical="center" wrapText="1"/>
      <protection/>
    </xf>
    <xf numFmtId="0" fontId="8" fillId="0" borderId="100" xfId="63" applyBorder="1" applyAlignment="1">
      <alignment horizontal="center" vertical="center" wrapText="1"/>
      <protection/>
    </xf>
    <xf numFmtId="0" fontId="8" fillId="0" borderId="63" xfId="63" applyBorder="1" applyAlignment="1">
      <alignment horizontal="center" vertical="center" wrapText="1"/>
      <protection/>
    </xf>
    <xf numFmtId="0" fontId="8" fillId="0" borderId="19" xfId="64" applyFont="1" applyBorder="1" applyAlignment="1">
      <alignment horizontal="center" vertical="center"/>
      <protection/>
    </xf>
    <xf numFmtId="0" fontId="8" fillId="0" borderId="127" xfId="64" applyFont="1" applyBorder="1" applyAlignment="1">
      <alignment horizontal="center" vertical="center"/>
      <protection/>
    </xf>
    <xf numFmtId="0" fontId="8" fillId="0" borderId="128" xfId="64" applyFont="1" applyBorder="1" applyAlignment="1">
      <alignment horizontal="center" vertical="center"/>
      <protection/>
    </xf>
    <xf numFmtId="0" fontId="8" fillId="0" borderId="129" xfId="64" applyFont="1" applyBorder="1" applyAlignment="1">
      <alignment horizontal="center" vertical="center"/>
      <protection/>
    </xf>
    <xf numFmtId="0" fontId="8" fillId="0" borderId="130" xfId="64" applyFont="1" applyBorder="1" applyAlignment="1">
      <alignment horizontal="center" vertical="center"/>
      <protection/>
    </xf>
    <xf numFmtId="0" fontId="8" fillId="0" borderId="131" xfId="64" applyFont="1" applyBorder="1" applyAlignment="1">
      <alignment horizontal="center" vertical="center"/>
      <protection/>
    </xf>
    <xf numFmtId="0" fontId="8" fillId="0" borderId="64" xfId="63" applyFont="1" applyBorder="1" applyAlignment="1">
      <alignment horizontal="center" vertical="center" wrapText="1"/>
      <protection/>
    </xf>
    <xf numFmtId="0" fontId="8" fillId="0" borderId="132" xfId="63" applyFont="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第５・６号様式090824" xfId="62"/>
    <cellStyle name="標準_【05】新規申請様式" xfId="63"/>
    <cellStyle name="標準_2555_mmdc-081121 様式の修正" xfId="64"/>
    <cellStyle name="標準_2555_mmdc-081121 様式の修正2" xfId="65"/>
    <cellStyle name="標準_⑧使用印鑑届" xfId="66"/>
    <cellStyle name="標準_⑪許認可一覧表_mmdc-081121 様式の修正2" xfId="67"/>
    <cellStyle name="標準_取扱商品又は業務内容調書（鈴鹿市）_mmdc-081121 様式の修正2" xfId="68"/>
    <cellStyle name="標準_第５・６号様式090824" xfId="69"/>
    <cellStyle name="標準_津市" xfId="70"/>
    <cellStyle name="標準_様式５－工・測（使用印鑑届）" xfId="71"/>
    <cellStyle name="Followed Hyperlink" xfId="72"/>
    <cellStyle name="良い" xfId="73"/>
  </cellStyles>
  <dxfs count="1632">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val="0"/>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mediumGray"/>
      </fill>
    </dxf>
    <dxf>
      <font>
        <color rgb="FF808080"/>
      </font>
      <fill>
        <patternFill>
          <bgColor rgb="FF808080"/>
        </patternFill>
      </fill>
    </dxf>
    <dxf>
      <font>
        <b/>
        <i val="0"/>
      </font>
      <fill>
        <patternFill patternType="lightGray"/>
      </fill>
    </dxf>
    <dxf>
      <font>
        <color rgb="FF808080"/>
      </font>
      <fill>
        <patternFill>
          <bgColor rgb="FF808080"/>
        </patternFill>
      </fill>
    </dxf>
    <dxf>
      <font>
        <b/>
        <i val="0"/>
      </font>
      <fill>
        <patternFill patternType="mediumGray"/>
      </fill>
    </dxf>
    <dxf>
      <font>
        <color rgb="FF808080"/>
      </font>
      <fill>
        <patternFill>
          <bgColor rgb="FF808080"/>
        </patternFill>
      </fill>
    </dxf>
    <dxf>
      <font>
        <color indexed="55"/>
      </font>
      <fill>
        <patternFill>
          <bgColor indexed="55"/>
        </patternFill>
      </fill>
    </dxf>
    <dxf>
      <fill>
        <patternFill>
          <bgColor indexed="45"/>
        </patternFill>
      </fill>
    </dxf>
    <dxf>
      <fill>
        <patternFill>
          <bgColor indexed="45"/>
        </patternFill>
      </fill>
    </dxf>
    <dxf>
      <font>
        <color indexed="55"/>
      </font>
      <fill>
        <patternFill>
          <bgColor indexed="55"/>
        </patternFill>
      </fill>
    </dxf>
    <dxf>
      <fill>
        <patternFill>
          <bgColor indexed="4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border>
        <left style="thin"/>
        <right style="thin"/>
        <top style="thin"/>
        <bottom style="thin"/>
      </border>
    </dxf>
    <dxf>
      <font>
        <color indexed="55"/>
      </font>
      <fill>
        <patternFill>
          <bgColor indexed="55"/>
        </patternFill>
      </fill>
    </dxf>
    <dxf>
      <border>
        <left style="thin"/>
        <right style="thin"/>
        <top style="thin"/>
        <bottom style="thin"/>
      </border>
    </dxf>
    <dxf>
      <border>
        <left style="thin"/>
        <right style="thin"/>
        <top style="thin"/>
        <bottom style="thin"/>
      </border>
    </dxf>
    <dxf>
      <font>
        <color indexed="55"/>
      </font>
      <fill>
        <patternFill>
          <bgColor indexed="55"/>
        </patternFill>
      </fill>
    </dxf>
    <dxf>
      <border>
        <left style="thin"/>
        <right style="thin"/>
        <top style="thin"/>
        <bottom style="thin"/>
      </border>
    </dxf>
    <dxf>
      <font>
        <color indexed="55"/>
      </font>
      <fill>
        <patternFill>
          <bgColor indexed="55"/>
        </patternFill>
      </fill>
    </dxf>
    <dxf>
      <border>
        <left style="thin"/>
        <right style="thin"/>
        <top style="thin"/>
        <bottom style="thin"/>
      </border>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ill>
        <patternFill>
          <bgColor indexed="45"/>
        </patternFill>
      </fill>
    </dxf>
    <dxf>
      <font>
        <color indexed="55"/>
      </font>
      <fill>
        <patternFill>
          <bgColor indexed="55"/>
        </patternFill>
      </fill>
    </dxf>
    <dxf>
      <font>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val="0"/>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lightGray"/>
      </fill>
    </dxf>
    <dxf>
      <font>
        <color indexed="23"/>
      </font>
      <fill>
        <patternFill>
          <bgColor indexed="23"/>
        </patternFill>
      </fill>
    </dxf>
    <dxf>
      <font>
        <b/>
        <i val="0"/>
      </font>
      <fill>
        <patternFill patternType="mediumGray"/>
      </fill>
    </dxf>
    <dxf>
      <font>
        <color indexed="23"/>
      </font>
      <fill>
        <patternFill>
          <bgColor indexed="23"/>
        </patternFill>
      </fill>
    </dxf>
    <dxf>
      <font>
        <b/>
        <i val="0"/>
      </font>
      <fill>
        <patternFill patternType="gray125"/>
      </fill>
    </dxf>
    <dxf>
      <fill>
        <patternFill>
          <bgColor indexed="45"/>
        </patternFill>
      </fill>
    </dxf>
    <dxf>
      <border>
        <left style="thin"/>
        <right style="thin"/>
        <top style="thin"/>
        <bottom style="thin"/>
      </border>
    </dxf>
    <dxf>
      <fill>
        <patternFill>
          <bgColor indexed="45"/>
        </patternFill>
      </fill>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rgb="FF000000"/>
        </left>
        <right style="thin">
          <color rgb="FF000000"/>
        </right>
        <top style="thin"/>
        <bottom style="thin">
          <color rgb="FF000000"/>
        </bottom>
      </border>
    </dxf>
    <dxf>
      <font>
        <b/>
        <i val="0"/>
      </font>
      <fill>
        <patternFill patternType="gray125"/>
      </fill>
      <border/>
    </dxf>
    <dxf>
      <font>
        <color rgb="FF808080"/>
      </font>
      <fill>
        <patternFill>
          <bgColor rgb="FF808080"/>
        </patternFill>
      </fill>
      <border/>
    </dxf>
    <dxf>
      <font>
        <b/>
        <i val="0"/>
      </font>
      <fill>
        <patternFill patternType="mediumGray"/>
      </fill>
      <border/>
    </dxf>
    <dxf>
      <font>
        <b/>
        <i val="0"/>
      </font>
      <fill>
        <patternFill patternType="lightGray"/>
      </fill>
      <border/>
    </dxf>
    <dxf>
      <font>
        <b val="0"/>
        <i val="0"/>
      </font>
      <fill>
        <patternFill patternType="mediumGray"/>
      </fill>
      <border/>
    </dxf>
    <dxf>
      <font>
        <color rgb="FF969696"/>
      </font>
      <fill>
        <patternFill>
          <bgColor rgb="FF969696"/>
        </patternFill>
      </fill>
      <border/>
    </dxf>
    <dxf>
      <font>
        <color rgb="FF808080"/>
      </font>
      <fill>
        <patternFill>
          <bgColor rgb="FF808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76200</xdr:colOff>
      <xdr:row>39</xdr:row>
      <xdr:rowOff>28575</xdr:rowOff>
    </xdr:from>
    <xdr:to>
      <xdr:col>53</xdr:col>
      <xdr:colOff>66675</xdr:colOff>
      <xdr:row>51</xdr:row>
      <xdr:rowOff>76200</xdr:rowOff>
    </xdr:to>
    <xdr:sp>
      <xdr:nvSpPr>
        <xdr:cNvPr id="1" name="円/楕円 1"/>
        <xdr:cNvSpPr>
          <a:spLocks/>
        </xdr:cNvSpPr>
      </xdr:nvSpPr>
      <xdr:spPr>
        <a:xfrm>
          <a:off x="7239000" y="3686175"/>
          <a:ext cx="1123950" cy="11906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49</xdr:col>
      <xdr:colOff>0</xdr:colOff>
      <xdr:row>9</xdr:row>
      <xdr:rowOff>0</xdr:rowOff>
    </xdr:from>
    <xdr:ext cx="323850" cy="190500"/>
    <xdr:sp>
      <xdr:nvSpPr>
        <xdr:cNvPr id="2" name="Rectangle 226"/>
        <xdr:cNvSpPr>
          <a:spLocks/>
        </xdr:cNvSpPr>
      </xdr:nvSpPr>
      <xdr:spPr>
        <a:xfrm>
          <a:off x="7648575" y="857250"/>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46</xdr:col>
      <xdr:colOff>0</xdr:colOff>
      <xdr:row>9</xdr:row>
      <xdr:rowOff>0</xdr:rowOff>
    </xdr:from>
    <xdr:ext cx="323850" cy="190500"/>
    <xdr:sp>
      <xdr:nvSpPr>
        <xdr:cNvPr id="3" name="Rectangle 226"/>
        <xdr:cNvSpPr>
          <a:spLocks/>
        </xdr:cNvSpPr>
      </xdr:nvSpPr>
      <xdr:spPr>
        <a:xfrm>
          <a:off x="7162800" y="857250"/>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52</xdr:col>
      <xdr:colOff>0</xdr:colOff>
      <xdr:row>9</xdr:row>
      <xdr:rowOff>0</xdr:rowOff>
    </xdr:from>
    <xdr:ext cx="323850" cy="190500"/>
    <xdr:sp>
      <xdr:nvSpPr>
        <xdr:cNvPr id="4" name="Rectangle 226"/>
        <xdr:cNvSpPr>
          <a:spLocks/>
        </xdr:cNvSpPr>
      </xdr:nvSpPr>
      <xdr:spPr>
        <a:xfrm>
          <a:off x="8134350" y="857250"/>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twoCellAnchor>
    <xdr:from>
      <xdr:col>23</xdr:col>
      <xdr:colOff>0</xdr:colOff>
      <xdr:row>37</xdr:row>
      <xdr:rowOff>0</xdr:rowOff>
    </xdr:from>
    <xdr:to>
      <xdr:col>46</xdr:col>
      <xdr:colOff>0</xdr:colOff>
      <xdr:row>40</xdr:row>
      <xdr:rowOff>0</xdr:rowOff>
    </xdr:to>
    <xdr:sp>
      <xdr:nvSpPr>
        <xdr:cNvPr id="5" name="Rectangle 226"/>
        <xdr:cNvSpPr>
          <a:spLocks/>
        </xdr:cNvSpPr>
      </xdr:nvSpPr>
      <xdr:spPr>
        <a:xfrm>
          <a:off x="3724275" y="3467100"/>
          <a:ext cx="34385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40</xdr:row>
      <xdr:rowOff>0</xdr:rowOff>
    </xdr:from>
    <xdr:to>
      <xdr:col>46</xdr:col>
      <xdr:colOff>0</xdr:colOff>
      <xdr:row>43</xdr:row>
      <xdr:rowOff>0</xdr:rowOff>
    </xdr:to>
    <xdr:sp>
      <xdr:nvSpPr>
        <xdr:cNvPr id="6" name="Rectangle 226"/>
        <xdr:cNvSpPr>
          <a:spLocks/>
        </xdr:cNvSpPr>
      </xdr:nvSpPr>
      <xdr:spPr>
        <a:xfrm>
          <a:off x="4391025" y="3752850"/>
          <a:ext cx="27717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43</xdr:row>
      <xdr:rowOff>0</xdr:rowOff>
    </xdr:from>
    <xdr:to>
      <xdr:col>46</xdr:col>
      <xdr:colOff>0</xdr:colOff>
      <xdr:row>46</xdr:row>
      <xdr:rowOff>0</xdr:rowOff>
    </xdr:to>
    <xdr:sp>
      <xdr:nvSpPr>
        <xdr:cNvPr id="7" name="Rectangle 226"/>
        <xdr:cNvSpPr>
          <a:spLocks/>
        </xdr:cNvSpPr>
      </xdr:nvSpPr>
      <xdr:spPr>
        <a:xfrm>
          <a:off x="3724275" y="4038600"/>
          <a:ext cx="34385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0</xdr:colOff>
      <xdr:row>46</xdr:row>
      <xdr:rowOff>0</xdr:rowOff>
    </xdr:from>
    <xdr:to>
      <xdr:col>46</xdr:col>
      <xdr:colOff>0</xdr:colOff>
      <xdr:row>49</xdr:row>
      <xdr:rowOff>0</xdr:rowOff>
    </xdr:to>
    <xdr:sp>
      <xdr:nvSpPr>
        <xdr:cNvPr id="8" name="Rectangle 226"/>
        <xdr:cNvSpPr>
          <a:spLocks/>
        </xdr:cNvSpPr>
      </xdr:nvSpPr>
      <xdr:spPr>
        <a:xfrm>
          <a:off x="3886200" y="4324350"/>
          <a:ext cx="32766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0</xdr:colOff>
      <xdr:row>52</xdr:row>
      <xdr:rowOff>0</xdr:rowOff>
    </xdr:from>
    <xdr:to>
      <xdr:col>28</xdr:col>
      <xdr:colOff>0</xdr:colOff>
      <xdr:row>55</xdr:row>
      <xdr:rowOff>0</xdr:rowOff>
    </xdr:to>
    <xdr:sp>
      <xdr:nvSpPr>
        <xdr:cNvPr id="9" name="Rectangle 226"/>
        <xdr:cNvSpPr>
          <a:spLocks/>
        </xdr:cNvSpPr>
      </xdr:nvSpPr>
      <xdr:spPr>
        <a:xfrm>
          <a:off x="3886200" y="4895850"/>
          <a:ext cx="5048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29</xdr:col>
      <xdr:colOff>0</xdr:colOff>
      <xdr:row>52</xdr:row>
      <xdr:rowOff>0</xdr:rowOff>
    </xdr:from>
    <xdr:to>
      <xdr:col>33</xdr:col>
      <xdr:colOff>0</xdr:colOff>
      <xdr:row>55</xdr:row>
      <xdr:rowOff>0</xdr:rowOff>
    </xdr:to>
    <xdr:sp>
      <xdr:nvSpPr>
        <xdr:cNvPr id="10" name="Rectangle 226"/>
        <xdr:cNvSpPr>
          <a:spLocks/>
        </xdr:cNvSpPr>
      </xdr:nvSpPr>
      <xdr:spPr>
        <a:xfrm>
          <a:off x="4552950" y="4895850"/>
          <a:ext cx="5048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55</xdr:row>
      <xdr:rowOff>0</xdr:rowOff>
    </xdr:from>
    <xdr:to>
      <xdr:col>28</xdr:col>
      <xdr:colOff>0</xdr:colOff>
      <xdr:row>59</xdr:row>
      <xdr:rowOff>0</xdr:rowOff>
    </xdr:to>
    <xdr:sp>
      <xdr:nvSpPr>
        <xdr:cNvPr id="11" name="Rectangle 226"/>
        <xdr:cNvSpPr>
          <a:spLocks/>
        </xdr:cNvSpPr>
      </xdr:nvSpPr>
      <xdr:spPr>
        <a:xfrm>
          <a:off x="3724275" y="5181600"/>
          <a:ext cx="666750"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30</xdr:col>
      <xdr:colOff>0</xdr:colOff>
      <xdr:row>55</xdr:row>
      <xdr:rowOff>0</xdr:rowOff>
    </xdr:from>
    <xdr:to>
      <xdr:col>54</xdr:col>
      <xdr:colOff>0</xdr:colOff>
      <xdr:row>59</xdr:row>
      <xdr:rowOff>0</xdr:rowOff>
    </xdr:to>
    <xdr:sp>
      <xdr:nvSpPr>
        <xdr:cNvPr id="12" name="Rectangle 226"/>
        <xdr:cNvSpPr>
          <a:spLocks/>
        </xdr:cNvSpPr>
      </xdr:nvSpPr>
      <xdr:spPr>
        <a:xfrm>
          <a:off x="4714875" y="5181600"/>
          <a:ext cx="3743325"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59</xdr:row>
      <xdr:rowOff>0</xdr:rowOff>
    </xdr:from>
    <xdr:to>
      <xdr:col>54</xdr:col>
      <xdr:colOff>0</xdr:colOff>
      <xdr:row>62</xdr:row>
      <xdr:rowOff>0</xdr:rowOff>
    </xdr:to>
    <xdr:sp>
      <xdr:nvSpPr>
        <xdr:cNvPr id="13" name="Rectangle 226"/>
        <xdr:cNvSpPr>
          <a:spLocks/>
        </xdr:cNvSpPr>
      </xdr:nvSpPr>
      <xdr:spPr>
        <a:xfrm>
          <a:off x="4391025" y="5638800"/>
          <a:ext cx="40671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62</xdr:row>
      <xdr:rowOff>0</xdr:rowOff>
    </xdr:from>
    <xdr:to>
      <xdr:col>28</xdr:col>
      <xdr:colOff>0</xdr:colOff>
      <xdr:row>66</xdr:row>
      <xdr:rowOff>0</xdr:rowOff>
    </xdr:to>
    <xdr:sp>
      <xdr:nvSpPr>
        <xdr:cNvPr id="14" name="Rectangle 226"/>
        <xdr:cNvSpPr>
          <a:spLocks/>
        </xdr:cNvSpPr>
      </xdr:nvSpPr>
      <xdr:spPr>
        <a:xfrm>
          <a:off x="3724275" y="5924550"/>
          <a:ext cx="666750" cy="4191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30</xdr:col>
      <xdr:colOff>0</xdr:colOff>
      <xdr:row>62</xdr:row>
      <xdr:rowOff>0</xdr:rowOff>
    </xdr:from>
    <xdr:to>
      <xdr:col>54</xdr:col>
      <xdr:colOff>0</xdr:colOff>
      <xdr:row>66</xdr:row>
      <xdr:rowOff>0</xdr:rowOff>
    </xdr:to>
    <xdr:sp>
      <xdr:nvSpPr>
        <xdr:cNvPr id="15" name="Rectangle 226"/>
        <xdr:cNvSpPr>
          <a:spLocks/>
        </xdr:cNvSpPr>
      </xdr:nvSpPr>
      <xdr:spPr>
        <a:xfrm>
          <a:off x="4714875" y="5924550"/>
          <a:ext cx="3743325" cy="4191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25</xdr:col>
      <xdr:colOff>0</xdr:colOff>
      <xdr:row>66</xdr:row>
      <xdr:rowOff>0</xdr:rowOff>
    </xdr:from>
    <xdr:to>
      <xdr:col>39</xdr:col>
      <xdr:colOff>0</xdr:colOff>
      <xdr:row>69</xdr:row>
      <xdr:rowOff>0</xdr:rowOff>
    </xdr:to>
    <xdr:sp>
      <xdr:nvSpPr>
        <xdr:cNvPr id="16" name="Rectangle 226"/>
        <xdr:cNvSpPr>
          <a:spLocks/>
        </xdr:cNvSpPr>
      </xdr:nvSpPr>
      <xdr:spPr>
        <a:xfrm>
          <a:off x="4048125" y="6343650"/>
          <a:ext cx="19812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41</xdr:col>
      <xdr:colOff>0</xdr:colOff>
      <xdr:row>66</xdr:row>
      <xdr:rowOff>0</xdr:rowOff>
    </xdr:from>
    <xdr:to>
      <xdr:col>54</xdr:col>
      <xdr:colOff>0</xdr:colOff>
      <xdr:row>69</xdr:row>
      <xdr:rowOff>0</xdr:rowOff>
    </xdr:to>
    <xdr:sp>
      <xdr:nvSpPr>
        <xdr:cNvPr id="17" name="Rectangle 226"/>
        <xdr:cNvSpPr>
          <a:spLocks/>
        </xdr:cNvSpPr>
      </xdr:nvSpPr>
      <xdr:spPr>
        <a:xfrm>
          <a:off x="6353175" y="6343650"/>
          <a:ext cx="21050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69</xdr:row>
      <xdr:rowOff>0</xdr:rowOff>
    </xdr:from>
    <xdr:to>
      <xdr:col>33</xdr:col>
      <xdr:colOff>0</xdr:colOff>
      <xdr:row>73</xdr:row>
      <xdr:rowOff>0</xdr:rowOff>
    </xdr:to>
    <xdr:sp>
      <xdr:nvSpPr>
        <xdr:cNvPr id="18" name="Rectangle 226"/>
        <xdr:cNvSpPr>
          <a:spLocks/>
        </xdr:cNvSpPr>
      </xdr:nvSpPr>
      <xdr:spPr>
        <a:xfrm>
          <a:off x="3724275" y="6629400"/>
          <a:ext cx="133350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43</xdr:col>
      <xdr:colOff>0</xdr:colOff>
      <xdr:row>69</xdr:row>
      <xdr:rowOff>0</xdr:rowOff>
    </xdr:from>
    <xdr:to>
      <xdr:col>52</xdr:col>
      <xdr:colOff>0</xdr:colOff>
      <xdr:row>73</xdr:row>
      <xdr:rowOff>0</xdr:rowOff>
    </xdr:to>
    <xdr:sp>
      <xdr:nvSpPr>
        <xdr:cNvPr id="19" name="Rectangle 226"/>
        <xdr:cNvSpPr>
          <a:spLocks/>
        </xdr:cNvSpPr>
      </xdr:nvSpPr>
      <xdr:spPr>
        <a:xfrm>
          <a:off x="6677025" y="6629400"/>
          <a:ext cx="1457325"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73</xdr:row>
      <xdr:rowOff>0</xdr:rowOff>
    </xdr:from>
    <xdr:to>
      <xdr:col>39</xdr:col>
      <xdr:colOff>9525</xdr:colOff>
      <xdr:row>77</xdr:row>
      <xdr:rowOff>0</xdr:rowOff>
    </xdr:to>
    <xdr:sp>
      <xdr:nvSpPr>
        <xdr:cNvPr id="20" name="Rectangle 226"/>
        <xdr:cNvSpPr>
          <a:spLocks/>
        </xdr:cNvSpPr>
      </xdr:nvSpPr>
      <xdr:spPr>
        <a:xfrm>
          <a:off x="3724275" y="7010400"/>
          <a:ext cx="2314575"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9525</xdr:colOff>
      <xdr:row>77</xdr:row>
      <xdr:rowOff>0</xdr:rowOff>
    </xdr:from>
    <xdr:to>
      <xdr:col>39</xdr:col>
      <xdr:colOff>9525</xdr:colOff>
      <xdr:row>80</xdr:row>
      <xdr:rowOff>0</xdr:rowOff>
    </xdr:to>
    <xdr:sp>
      <xdr:nvSpPr>
        <xdr:cNvPr id="21" name="Rectangle 226"/>
        <xdr:cNvSpPr>
          <a:spLocks/>
        </xdr:cNvSpPr>
      </xdr:nvSpPr>
      <xdr:spPr>
        <a:xfrm>
          <a:off x="3895725" y="7391400"/>
          <a:ext cx="21431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41</xdr:col>
      <xdr:colOff>0</xdr:colOff>
      <xdr:row>79</xdr:row>
      <xdr:rowOff>0</xdr:rowOff>
    </xdr:from>
    <xdr:to>
      <xdr:col>54</xdr:col>
      <xdr:colOff>0</xdr:colOff>
      <xdr:row>81</xdr:row>
      <xdr:rowOff>0</xdr:rowOff>
    </xdr:to>
    <xdr:sp>
      <xdr:nvSpPr>
        <xdr:cNvPr id="22" name="Rectangle 226"/>
        <xdr:cNvSpPr>
          <a:spLocks/>
        </xdr:cNvSpPr>
      </xdr:nvSpPr>
      <xdr:spPr>
        <a:xfrm>
          <a:off x="6353175" y="7581900"/>
          <a:ext cx="210502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41</xdr:col>
      <xdr:colOff>0</xdr:colOff>
      <xdr:row>81</xdr:row>
      <xdr:rowOff>0</xdr:rowOff>
    </xdr:from>
    <xdr:to>
      <xdr:col>54</xdr:col>
      <xdr:colOff>0</xdr:colOff>
      <xdr:row>83</xdr:row>
      <xdr:rowOff>0</xdr:rowOff>
    </xdr:to>
    <xdr:sp>
      <xdr:nvSpPr>
        <xdr:cNvPr id="23" name="Rectangle 226"/>
        <xdr:cNvSpPr>
          <a:spLocks/>
        </xdr:cNvSpPr>
      </xdr:nvSpPr>
      <xdr:spPr>
        <a:xfrm>
          <a:off x="6353175" y="7772400"/>
          <a:ext cx="2105025"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27</xdr:col>
      <xdr:colOff>0</xdr:colOff>
      <xdr:row>80</xdr:row>
      <xdr:rowOff>0</xdr:rowOff>
    </xdr:from>
    <xdr:to>
      <xdr:col>39</xdr:col>
      <xdr:colOff>0</xdr:colOff>
      <xdr:row>83</xdr:row>
      <xdr:rowOff>0</xdr:rowOff>
    </xdr:to>
    <xdr:sp>
      <xdr:nvSpPr>
        <xdr:cNvPr id="24" name="Rectangle 226"/>
        <xdr:cNvSpPr>
          <a:spLocks/>
        </xdr:cNvSpPr>
      </xdr:nvSpPr>
      <xdr:spPr>
        <a:xfrm>
          <a:off x="4371975" y="7677150"/>
          <a:ext cx="165735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49</xdr:row>
      <xdr:rowOff>0</xdr:rowOff>
    </xdr:from>
    <xdr:to>
      <xdr:col>46</xdr:col>
      <xdr:colOff>0</xdr:colOff>
      <xdr:row>52</xdr:row>
      <xdr:rowOff>0</xdr:rowOff>
    </xdr:to>
    <xdr:sp>
      <xdr:nvSpPr>
        <xdr:cNvPr id="25" name="Rectangle 226"/>
        <xdr:cNvSpPr>
          <a:spLocks/>
        </xdr:cNvSpPr>
      </xdr:nvSpPr>
      <xdr:spPr>
        <a:xfrm>
          <a:off x="4391025" y="4610100"/>
          <a:ext cx="27717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44</xdr:col>
      <xdr:colOff>0</xdr:colOff>
      <xdr:row>73</xdr:row>
      <xdr:rowOff>95250</xdr:rowOff>
    </xdr:from>
    <xdr:to>
      <xdr:col>46</xdr:col>
      <xdr:colOff>0</xdr:colOff>
      <xdr:row>76</xdr:row>
      <xdr:rowOff>47625</xdr:rowOff>
    </xdr:to>
    <xdr:sp>
      <xdr:nvSpPr>
        <xdr:cNvPr id="26" name="Rectangle 226"/>
        <xdr:cNvSpPr>
          <a:spLocks/>
        </xdr:cNvSpPr>
      </xdr:nvSpPr>
      <xdr:spPr>
        <a:xfrm>
          <a:off x="6838950" y="7105650"/>
          <a:ext cx="323850" cy="238125"/>
        </a:xfrm>
        <a:prstGeom prst="rect">
          <a:avLst/>
        </a:prstGeom>
        <a:noFill/>
        <a:ln w="9525" cmpd="sng">
          <a:solidFill>
            <a:srgbClr val="D9D9D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74</xdr:row>
      <xdr:rowOff>0</xdr:rowOff>
    </xdr:from>
    <xdr:to>
      <xdr:col>49</xdr:col>
      <xdr:colOff>0</xdr:colOff>
      <xdr:row>76</xdr:row>
      <xdr:rowOff>57150</xdr:rowOff>
    </xdr:to>
    <xdr:sp>
      <xdr:nvSpPr>
        <xdr:cNvPr id="27" name="Rectangle 226"/>
        <xdr:cNvSpPr>
          <a:spLocks/>
        </xdr:cNvSpPr>
      </xdr:nvSpPr>
      <xdr:spPr>
        <a:xfrm>
          <a:off x="7324725" y="7105650"/>
          <a:ext cx="323850" cy="247650"/>
        </a:xfrm>
        <a:prstGeom prst="rect">
          <a:avLst/>
        </a:prstGeom>
        <a:noFill/>
        <a:ln w="9525" cmpd="sng">
          <a:solidFill>
            <a:srgbClr val="D9D9D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41</xdr:col>
      <xdr:colOff>0</xdr:colOff>
      <xdr:row>73</xdr:row>
      <xdr:rowOff>95250</xdr:rowOff>
    </xdr:from>
    <xdr:to>
      <xdr:col>43</xdr:col>
      <xdr:colOff>0</xdr:colOff>
      <xdr:row>76</xdr:row>
      <xdr:rowOff>47625</xdr:rowOff>
    </xdr:to>
    <xdr:sp>
      <xdr:nvSpPr>
        <xdr:cNvPr id="28" name="Rectangle 226"/>
        <xdr:cNvSpPr>
          <a:spLocks/>
        </xdr:cNvSpPr>
      </xdr:nvSpPr>
      <xdr:spPr>
        <a:xfrm>
          <a:off x="6353175" y="7105650"/>
          <a:ext cx="323850" cy="238125"/>
        </a:xfrm>
        <a:prstGeom prst="rect">
          <a:avLst/>
        </a:prstGeom>
        <a:noFill/>
        <a:ln w="9525" cmpd="sng">
          <a:solidFill>
            <a:srgbClr val="D9D9D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0</xdr:colOff>
      <xdr:row>88</xdr:row>
      <xdr:rowOff>0</xdr:rowOff>
    </xdr:from>
    <xdr:to>
      <xdr:col>39</xdr:col>
      <xdr:colOff>0</xdr:colOff>
      <xdr:row>91</xdr:row>
      <xdr:rowOff>0</xdr:rowOff>
    </xdr:to>
    <xdr:sp>
      <xdr:nvSpPr>
        <xdr:cNvPr id="29" name="Rectangle 226"/>
        <xdr:cNvSpPr>
          <a:spLocks/>
        </xdr:cNvSpPr>
      </xdr:nvSpPr>
      <xdr:spPr>
        <a:xfrm>
          <a:off x="3886200" y="8382000"/>
          <a:ext cx="21431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27</xdr:col>
      <xdr:colOff>0</xdr:colOff>
      <xdr:row>91</xdr:row>
      <xdr:rowOff>0</xdr:rowOff>
    </xdr:from>
    <xdr:to>
      <xdr:col>39</xdr:col>
      <xdr:colOff>0</xdr:colOff>
      <xdr:row>94</xdr:row>
      <xdr:rowOff>0</xdr:rowOff>
    </xdr:to>
    <xdr:sp>
      <xdr:nvSpPr>
        <xdr:cNvPr id="30" name="Rectangle 226"/>
        <xdr:cNvSpPr>
          <a:spLocks/>
        </xdr:cNvSpPr>
      </xdr:nvSpPr>
      <xdr:spPr>
        <a:xfrm>
          <a:off x="4371975" y="8667750"/>
          <a:ext cx="165735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45</xdr:col>
      <xdr:colOff>0</xdr:colOff>
      <xdr:row>90</xdr:row>
      <xdr:rowOff>0</xdr:rowOff>
    </xdr:from>
    <xdr:to>
      <xdr:col>53</xdr:col>
      <xdr:colOff>0</xdr:colOff>
      <xdr:row>92</xdr:row>
      <xdr:rowOff>0</xdr:rowOff>
    </xdr:to>
    <xdr:sp>
      <xdr:nvSpPr>
        <xdr:cNvPr id="31" name="Rectangle 226"/>
        <xdr:cNvSpPr>
          <a:spLocks/>
        </xdr:cNvSpPr>
      </xdr:nvSpPr>
      <xdr:spPr>
        <a:xfrm>
          <a:off x="7000875" y="8572500"/>
          <a:ext cx="129540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94</xdr:row>
      <xdr:rowOff>0</xdr:rowOff>
    </xdr:from>
    <xdr:to>
      <xdr:col>54</xdr:col>
      <xdr:colOff>0</xdr:colOff>
      <xdr:row>97</xdr:row>
      <xdr:rowOff>0</xdr:rowOff>
    </xdr:to>
    <xdr:sp>
      <xdr:nvSpPr>
        <xdr:cNvPr id="32" name="Rectangle 226"/>
        <xdr:cNvSpPr>
          <a:spLocks/>
        </xdr:cNvSpPr>
      </xdr:nvSpPr>
      <xdr:spPr>
        <a:xfrm>
          <a:off x="3724275" y="8953500"/>
          <a:ext cx="47339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97</xdr:row>
      <xdr:rowOff>0</xdr:rowOff>
    </xdr:from>
    <xdr:to>
      <xdr:col>54</xdr:col>
      <xdr:colOff>0</xdr:colOff>
      <xdr:row>100</xdr:row>
      <xdr:rowOff>0</xdr:rowOff>
    </xdr:to>
    <xdr:sp>
      <xdr:nvSpPr>
        <xdr:cNvPr id="33" name="Rectangle 226"/>
        <xdr:cNvSpPr>
          <a:spLocks/>
        </xdr:cNvSpPr>
      </xdr:nvSpPr>
      <xdr:spPr>
        <a:xfrm>
          <a:off x="4391025" y="9239250"/>
          <a:ext cx="40671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0</xdr:colOff>
      <xdr:row>100</xdr:row>
      <xdr:rowOff>0</xdr:rowOff>
    </xdr:from>
    <xdr:to>
      <xdr:col>28</xdr:col>
      <xdr:colOff>0</xdr:colOff>
      <xdr:row>103</xdr:row>
      <xdr:rowOff>0</xdr:rowOff>
    </xdr:to>
    <xdr:sp>
      <xdr:nvSpPr>
        <xdr:cNvPr id="34" name="Rectangle 226"/>
        <xdr:cNvSpPr>
          <a:spLocks/>
        </xdr:cNvSpPr>
      </xdr:nvSpPr>
      <xdr:spPr>
        <a:xfrm>
          <a:off x="3886200" y="9525000"/>
          <a:ext cx="5048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103</xdr:row>
      <xdr:rowOff>0</xdr:rowOff>
    </xdr:from>
    <xdr:to>
      <xdr:col>28</xdr:col>
      <xdr:colOff>0</xdr:colOff>
      <xdr:row>107</xdr:row>
      <xdr:rowOff>0</xdr:rowOff>
    </xdr:to>
    <xdr:sp>
      <xdr:nvSpPr>
        <xdr:cNvPr id="35" name="Rectangle 226"/>
        <xdr:cNvSpPr>
          <a:spLocks/>
        </xdr:cNvSpPr>
      </xdr:nvSpPr>
      <xdr:spPr>
        <a:xfrm>
          <a:off x="3724275" y="9810750"/>
          <a:ext cx="666750"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31</xdr:col>
      <xdr:colOff>0</xdr:colOff>
      <xdr:row>103</xdr:row>
      <xdr:rowOff>0</xdr:rowOff>
    </xdr:from>
    <xdr:to>
      <xdr:col>54</xdr:col>
      <xdr:colOff>0</xdr:colOff>
      <xdr:row>107</xdr:row>
      <xdr:rowOff>0</xdr:rowOff>
    </xdr:to>
    <xdr:sp>
      <xdr:nvSpPr>
        <xdr:cNvPr id="36" name="Rectangle 226"/>
        <xdr:cNvSpPr>
          <a:spLocks/>
        </xdr:cNvSpPr>
      </xdr:nvSpPr>
      <xdr:spPr>
        <a:xfrm>
          <a:off x="4733925" y="9810750"/>
          <a:ext cx="3724275"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25</xdr:col>
      <xdr:colOff>0</xdr:colOff>
      <xdr:row>110</xdr:row>
      <xdr:rowOff>0</xdr:rowOff>
    </xdr:from>
    <xdr:to>
      <xdr:col>39</xdr:col>
      <xdr:colOff>0</xdr:colOff>
      <xdr:row>113</xdr:row>
      <xdr:rowOff>0</xdr:rowOff>
    </xdr:to>
    <xdr:sp>
      <xdr:nvSpPr>
        <xdr:cNvPr id="37" name="Rectangle 226"/>
        <xdr:cNvSpPr>
          <a:spLocks/>
        </xdr:cNvSpPr>
      </xdr:nvSpPr>
      <xdr:spPr>
        <a:xfrm>
          <a:off x="4048125" y="10553700"/>
          <a:ext cx="19812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41</xdr:col>
      <xdr:colOff>0</xdr:colOff>
      <xdr:row>110</xdr:row>
      <xdr:rowOff>0</xdr:rowOff>
    </xdr:from>
    <xdr:to>
      <xdr:col>54</xdr:col>
      <xdr:colOff>0</xdr:colOff>
      <xdr:row>113</xdr:row>
      <xdr:rowOff>0</xdr:rowOff>
    </xdr:to>
    <xdr:sp>
      <xdr:nvSpPr>
        <xdr:cNvPr id="38" name="Rectangle 226"/>
        <xdr:cNvSpPr>
          <a:spLocks/>
        </xdr:cNvSpPr>
      </xdr:nvSpPr>
      <xdr:spPr>
        <a:xfrm>
          <a:off x="6353175" y="10553700"/>
          <a:ext cx="21050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29</xdr:col>
      <xdr:colOff>0</xdr:colOff>
      <xdr:row>100</xdr:row>
      <xdr:rowOff>0</xdr:rowOff>
    </xdr:from>
    <xdr:to>
      <xdr:col>33</xdr:col>
      <xdr:colOff>0</xdr:colOff>
      <xdr:row>103</xdr:row>
      <xdr:rowOff>0</xdr:rowOff>
    </xdr:to>
    <xdr:sp>
      <xdr:nvSpPr>
        <xdr:cNvPr id="39" name="Rectangle 226"/>
        <xdr:cNvSpPr>
          <a:spLocks/>
        </xdr:cNvSpPr>
      </xdr:nvSpPr>
      <xdr:spPr>
        <a:xfrm>
          <a:off x="4552950" y="9525000"/>
          <a:ext cx="5048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107</xdr:row>
      <xdr:rowOff>0</xdr:rowOff>
    </xdr:from>
    <xdr:to>
      <xdr:col>54</xdr:col>
      <xdr:colOff>0</xdr:colOff>
      <xdr:row>110</xdr:row>
      <xdr:rowOff>0</xdr:rowOff>
    </xdr:to>
    <xdr:sp>
      <xdr:nvSpPr>
        <xdr:cNvPr id="40" name="Rectangle 226"/>
        <xdr:cNvSpPr>
          <a:spLocks/>
        </xdr:cNvSpPr>
      </xdr:nvSpPr>
      <xdr:spPr>
        <a:xfrm>
          <a:off x="4391025" y="10267950"/>
          <a:ext cx="40671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19050</xdr:colOff>
      <xdr:row>42</xdr:row>
      <xdr:rowOff>28575</xdr:rowOff>
    </xdr:from>
    <xdr:to>
      <xdr:col>27</xdr:col>
      <xdr:colOff>9525</xdr:colOff>
      <xdr:row>51</xdr:row>
      <xdr:rowOff>47625</xdr:rowOff>
    </xdr:to>
    <xdr:grpSp>
      <xdr:nvGrpSpPr>
        <xdr:cNvPr id="41" name="グループ化 6"/>
        <xdr:cNvGrpSpPr>
          <a:grpSpLocks/>
        </xdr:cNvGrpSpPr>
      </xdr:nvGrpSpPr>
      <xdr:grpSpPr>
        <a:xfrm>
          <a:off x="1800225" y="3971925"/>
          <a:ext cx="2581275" cy="876300"/>
          <a:chOff x="2028825" y="3866509"/>
          <a:chExt cx="2886075" cy="876941"/>
        </a:xfrm>
        <a:solidFill>
          <a:srgbClr val="FFFFFF"/>
        </a:solidFill>
      </xdr:grpSpPr>
      <xdr:sp>
        <xdr:nvSpPr>
          <xdr:cNvPr id="42" name="Line 343"/>
          <xdr:cNvSpPr>
            <a:spLocks/>
          </xdr:cNvSpPr>
        </xdr:nvSpPr>
        <xdr:spPr>
          <a:xfrm flipV="1">
            <a:off x="2028825" y="3875936"/>
            <a:ext cx="287669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43" name="直線コネクタ 4"/>
          <xdr:cNvSpPr>
            <a:spLocks/>
          </xdr:cNvSpPr>
        </xdr:nvSpPr>
        <xdr:spPr>
          <a:xfrm rot="5400000">
            <a:off x="1910497" y="4300156"/>
            <a:ext cx="86726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4" name="Line 343"/>
          <xdr:cNvSpPr>
            <a:spLocks/>
          </xdr:cNvSpPr>
        </xdr:nvSpPr>
        <xdr:spPr>
          <a:xfrm flipV="1">
            <a:off x="2343407" y="4743450"/>
            <a:ext cx="2571493"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oneCellAnchor>
    <xdr:from>
      <xdr:col>0</xdr:col>
      <xdr:colOff>38100</xdr:colOff>
      <xdr:row>39</xdr:row>
      <xdr:rowOff>76200</xdr:rowOff>
    </xdr:from>
    <xdr:ext cx="1819275" cy="514350"/>
    <xdr:sp>
      <xdr:nvSpPr>
        <xdr:cNvPr id="45" name="Text Box 344"/>
        <xdr:cNvSpPr txBox="1">
          <a:spLocks noChangeArrowheads="1"/>
        </xdr:cNvSpPr>
      </xdr:nvSpPr>
      <xdr:spPr>
        <a:xfrm>
          <a:off x="38100" y="3733800"/>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フリガナの入力欄が赤くなった場合、</a:t>
          </a:r>
          <a:r>
            <a:rPr lang="en-US" cap="none" sz="1000" b="1" i="0" u="none" baseline="0">
              <a:solidFill>
                <a:srgbClr val="FF0000"/>
              </a:solidFill>
              <a:latin typeface="ＭＳ Ｐゴシック"/>
              <a:ea typeface="ＭＳ Ｐゴシック"/>
              <a:cs typeface="ＭＳ Ｐゴシック"/>
            </a:rPr>
            <a:t>フリガナがひらがなで入力されていないか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123825</xdr:colOff>
      <xdr:row>54</xdr:row>
      <xdr:rowOff>38100</xdr:rowOff>
    </xdr:from>
    <xdr:to>
      <xdr:col>22</xdr:col>
      <xdr:colOff>152400</xdr:colOff>
      <xdr:row>54</xdr:row>
      <xdr:rowOff>38100</xdr:rowOff>
    </xdr:to>
    <xdr:sp>
      <xdr:nvSpPr>
        <xdr:cNvPr id="46" name="Line 343"/>
        <xdr:cNvSpPr>
          <a:spLocks/>
        </xdr:cNvSpPr>
      </xdr:nvSpPr>
      <xdr:spPr>
        <a:xfrm flipV="1">
          <a:off x="1419225" y="5124450"/>
          <a:ext cx="22955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52</xdr:row>
      <xdr:rowOff>0</xdr:rowOff>
    </xdr:from>
    <xdr:ext cx="1819275" cy="523875"/>
    <xdr:sp>
      <xdr:nvSpPr>
        <xdr:cNvPr id="47" name="Text Box 344"/>
        <xdr:cNvSpPr txBox="1">
          <a:spLocks noChangeArrowheads="1"/>
        </xdr:cNvSpPr>
      </xdr:nvSpPr>
      <xdr:spPr>
        <a:xfrm>
          <a:off x="38100" y="4895850"/>
          <a:ext cx="1819275" cy="523875"/>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郵便番号の入力欄が赤くなった場合、</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３桁」－「４桁」で入力されているか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123825</xdr:colOff>
      <xdr:row>58</xdr:row>
      <xdr:rowOff>19050</xdr:rowOff>
    </xdr:from>
    <xdr:to>
      <xdr:col>23</xdr:col>
      <xdr:colOff>0</xdr:colOff>
      <xdr:row>58</xdr:row>
      <xdr:rowOff>19050</xdr:rowOff>
    </xdr:to>
    <xdr:sp>
      <xdr:nvSpPr>
        <xdr:cNvPr id="48" name="Line 343"/>
        <xdr:cNvSpPr>
          <a:spLocks/>
        </xdr:cNvSpPr>
      </xdr:nvSpPr>
      <xdr:spPr>
        <a:xfrm flipV="1">
          <a:off x="1419225" y="5619750"/>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12</xdr:col>
      <xdr:colOff>142875</xdr:colOff>
      <xdr:row>58</xdr:row>
      <xdr:rowOff>19050</xdr:rowOff>
    </xdr:from>
    <xdr:to>
      <xdr:col>23</xdr:col>
      <xdr:colOff>19050</xdr:colOff>
      <xdr:row>66</xdr:row>
      <xdr:rowOff>9525</xdr:rowOff>
    </xdr:to>
    <xdr:grpSp>
      <xdr:nvGrpSpPr>
        <xdr:cNvPr id="49" name="グループ化 9"/>
        <xdr:cNvGrpSpPr>
          <a:grpSpLocks/>
        </xdr:cNvGrpSpPr>
      </xdr:nvGrpSpPr>
      <xdr:grpSpPr>
        <a:xfrm>
          <a:off x="2085975" y="5619750"/>
          <a:ext cx="1657350" cy="733425"/>
          <a:chOff x="2200275" y="5633262"/>
          <a:chExt cx="1838325" cy="695960"/>
        </a:xfrm>
        <a:solidFill>
          <a:srgbClr val="FFFFFF"/>
        </a:solidFill>
      </xdr:grpSpPr>
      <xdr:sp>
        <xdr:nvSpPr>
          <xdr:cNvPr id="50" name="直線コネクタ 10"/>
          <xdr:cNvSpPr>
            <a:spLocks/>
          </xdr:cNvSpPr>
        </xdr:nvSpPr>
        <xdr:spPr>
          <a:xfrm rot="5400000">
            <a:off x="1867080" y="5976544"/>
            <a:ext cx="695806" cy="939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1" name="Line 343"/>
          <xdr:cNvSpPr>
            <a:spLocks/>
          </xdr:cNvSpPr>
        </xdr:nvSpPr>
        <xdr:spPr>
          <a:xfrm flipV="1">
            <a:off x="2200275" y="6324176"/>
            <a:ext cx="18383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oneCellAnchor>
    <xdr:from>
      <xdr:col>0</xdr:col>
      <xdr:colOff>38100</xdr:colOff>
      <xdr:row>57</xdr:row>
      <xdr:rowOff>66675</xdr:rowOff>
    </xdr:from>
    <xdr:ext cx="1809750" cy="523875"/>
    <xdr:sp>
      <xdr:nvSpPr>
        <xdr:cNvPr id="52" name="Text Box 331"/>
        <xdr:cNvSpPr txBox="1">
          <a:spLocks noChangeArrowheads="1"/>
        </xdr:cNvSpPr>
      </xdr:nvSpPr>
      <xdr:spPr>
        <a:xfrm>
          <a:off x="38100" y="5476875"/>
          <a:ext cx="1809750" cy="523875"/>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住所都道府県名の入力欄が赤くなった場合、</a:t>
          </a:r>
          <a:r>
            <a:rPr lang="en-US" cap="none" sz="1000" b="1" i="0" u="none" baseline="0">
              <a:solidFill>
                <a:srgbClr val="FF0000"/>
              </a:solidFill>
              <a:latin typeface="ＭＳ Ｐゴシック"/>
              <a:ea typeface="ＭＳ Ｐゴシック"/>
              <a:cs typeface="ＭＳ Ｐゴシック"/>
            </a:rPr>
            <a:t>「都」「道」「府」「県」の文字が入力されていないか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133350</xdr:colOff>
      <xdr:row>76</xdr:row>
      <xdr:rowOff>66675</xdr:rowOff>
    </xdr:from>
    <xdr:to>
      <xdr:col>23</xdr:col>
      <xdr:colOff>9525</xdr:colOff>
      <xdr:row>76</xdr:row>
      <xdr:rowOff>66675</xdr:rowOff>
    </xdr:to>
    <xdr:sp>
      <xdr:nvSpPr>
        <xdr:cNvPr id="53" name="Line 343"/>
        <xdr:cNvSpPr>
          <a:spLocks/>
        </xdr:cNvSpPr>
      </xdr:nvSpPr>
      <xdr:spPr>
        <a:xfrm flipV="1">
          <a:off x="1428750" y="7362825"/>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72</xdr:row>
      <xdr:rowOff>85725</xdr:rowOff>
    </xdr:from>
    <xdr:ext cx="1809750" cy="514350"/>
    <xdr:sp>
      <xdr:nvSpPr>
        <xdr:cNvPr id="54" name="Text Box 331"/>
        <xdr:cNvSpPr txBox="1">
          <a:spLocks noChangeArrowheads="1"/>
        </xdr:cNvSpPr>
      </xdr:nvSpPr>
      <xdr:spPr>
        <a:xfrm>
          <a:off x="38100" y="7000875"/>
          <a:ext cx="1809750"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設立又は営業開始日欄が赤くなった場合、</a:t>
          </a:r>
          <a:r>
            <a:rPr lang="en-US" cap="none" sz="1000" b="1" i="0" u="none" baseline="0">
              <a:solidFill>
                <a:srgbClr val="FF0000"/>
              </a:solidFill>
              <a:latin typeface="ＭＳ Ｐゴシック"/>
              <a:ea typeface="ＭＳ Ｐゴシック"/>
              <a:cs typeface="ＭＳ Ｐゴシック"/>
            </a:rPr>
            <a:t>２つ以上チェックされていないか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11</xdr:col>
      <xdr:colOff>19050</xdr:colOff>
      <xdr:row>82</xdr:row>
      <xdr:rowOff>47625</xdr:rowOff>
    </xdr:from>
    <xdr:to>
      <xdr:col>27</xdr:col>
      <xdr:colOff>9525</xdr:colOff>
      <xdr:row>99</xdr:row>
      <xdr:rowOff>47625</xdr:rowOff>
    </xdr:to>
    <xdr:grpSp>
      <xdr:nvGrpSpPr>
        <xdr:cNvPr id="55" name="グループ化 23"/>
        <xdr:cNvGrpSpPr>
          <a:grpSpLocks/>
        </xdr:cNvGrpSpPr>
      </xdr:nvGrpSpPr>
      <xdr:grpSpPr>
        <a:xfrm>
          <a:off x="1800225" y="7915275"/>
          <a:ext cx="2581275" cy="1562100"/>
          <a:chOff x="1857375" y="7915275"/>
          <a:chExt cx="2886075" cy="1566514"/>
        </a:xfrm>
        <a:solidFill>
          <a:srgbClr val="FFFFFF"/>
        </a:solidFill>
      </xdr:grpSpPr>
      <xdr:sp>
        <xdr:nvSpPr>
          <xdr:cNvPr id="56" name="Line 343"/>
          <xdr:cNvSpPr>
            <a:spLocks/>
          </xdr:cNvSpPr>
        </xdr:nvSpPr>
        <xdr:spPr>
          <a:xfrm flipV="1">
            <a:off x="1857375" y="7915275"/>
            <a:ext cx="287669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57" name="直線コネクタ 25"/>
          <xdr:cNvSpPr>
            <a:spLocks/>
          </xdr:cNvSpPr>
        </xdr:nvSpPr>
        <xdr:spPr>
          <a:xfrm rot="16200000" flipH="1">
            <a:off x="2181337" y="7934465"/>
            <a:ext cx="0" cy="974372"/>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8" name="Line 343"/>
          <xdr:cNvSpPr>
            <a:spLocks/>
          </xdr:cNvSpPr>
        </xdr:nvSpPr>
        <xdr:spPr>
          <a:xfrm flipV="1">
            <a:off x="2171957" y="8896304"/>
            <a:ext cx="2571493"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59" name="直線コネクタ 27"/>
          <xdr:cNvSpPr>
            <a:spLocks/>
          </xdr:cNvSpPr>
        </xdr:nvSpPr>
        <xdr:spPr>
          <a:xfrm rot="16200000" flipH="1">
            <a:off x="2181337" y="8507417"/>
            <a:ext cx="0" cy="974372"/>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0" name="Line 343"/>
          <xdr:cNvSpPr>
            <a:spLocks/>
          </xdr:cNvSpPr>
        </xdr:nvSpPr>
        <xdr:spPr>
          <a:xfrm flipV="1">
            <a:off x="2171957" y="9467690"/>
            <a:ext cx="2571493"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oneCellAnchor>
    <xdr:from>
      <xdr:col>0</xdr:col>
      <xdr:colOff>38100</xdr:colOff>
      <xdr:row>80</xdr:row>
      <xdr:rowOff>19050</xdr:rowOff>
    </xdr:from>
    <xdr:ext cx="1809750" cy="514350"/>
    <xdr:sp>
      <xdr:nvSpPr>
        <xdr:cNvPr id="61" name="Text Box 344"/>
        <xdr:cNvSpPr txBox="1">
          <a:spLocks noChangeArrowheads="1"/>
        </xdr:cNvSpPr>
      </xdr:nvSpPr>
      <xdr:spPr>
        <a:xfrm>
          <a:off x="38100" y="7696200"/>
          <a:ext cx="1809750"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フリガナの入力欄が赤くなった場合、</a:t>
          </a:r>
          <a:r>
            <a:rPr lang="en-US" cap="none" sz="1000" b="1" i="0" u="none" baseline="0">
              <a:solidFill>
                <a:srgbClr val="FF0000"/>
              </a:solidFill>
              <a:latin typeface="ＭＳ Ｐゴシック"/>
              <a:ea typeface="ＭＳ Ｐゴシック"/>
              <a:cs typeface="ＭＳ Ｐゴシック"/>
            </a:rPr>
            <a:t>フリガナがひらがなで入力されていないか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123825</xdr:colOff>
      <xdr:row>100</xdr:row>
      <xdr:rowOff>57150</xdr:rowOff>
    </xdr:from>
    <xdr:to>
      <xdr:col>22</xdr:col>
      <xdr:colOff>152400</xdr:colOff>
      <xdr:row>100</xdr:row>
      <xdr:rowOff>57150</xdr:rowOff>
    </xdr:to>
    <xdr:sp>
      <xdr:nvSpPr>
        <xdr:cNvPr id="62" name="Line 343"/>
        <xdr:cNvSpPr>
          <a:spLocks/>
        </xdr:cNvSpPr>
      </xdr:nvSpPr>
      <xdr:spPr>
        <a:xfrm flipV="1">
          <a:off x="1419225" y="9582150"/>
          <a:ext cx="22955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97</xdr:row>
      <xdr:rowOff>47625</xdr:rowOff>
    </xdr:from>
    <xdr:ext cx="1819275" cy="514350"/>
    <xdr:sp>
      <xdr:nvSpPr>
        <xdr:cNvPr id="63" name="Text Box 344"/>
        <xdr:cNvSpPr txBox="1">
          <a:spLocks noChangeArrowheads="1"/>
        </xdr:cNvSpPr>
      </xdr:nvSpPr>
      <xdr:spPr>
        <a:xfrm>
          <a:off x="38100" y="9286875"/>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郵便番号の入力欄が赤くなった場合、</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３桁」－「４桁」で入力されているか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123825</xdr:colOff>
      <xdr:row>104</xdr:row>
      <xdr:rowOff>38100</xdr:rowOff>
    </xdr:from>
    <xdr:to>
      <xdr:col>22</xdr:col>
      <xdr:colOff>152400</xdr:colOff>
      <xdr:row>104</xdr:row>
      <xdr:rowOff>38100</xdr:rowOff>
    </xdr:to>
    <xdr:sp>
      <xdr:nvSpPr>
        <xdr:cNvPr id="64" name="Line 343"/>
        <xdr:cNvSpPr>
          <a:spLocks/>
        </xdr:cNvSpPr>
      </xdr:nvSpPr>
      <xdr:spPr>
        <a:xfrm flipV="1">
          <a:off x="1419225" y="9886950"/>
          <a:ext cx="22955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104</xdr:row>
      <xdr:rowOff>9525</xdr:rowOff>
    </xdr:from>
    <xdr:ext cx="1809750" cy="514350"/>
    <xdr:sp>
      <xdr:nvSpPr>
        <xdr:cNvPr id="65" name="Text Box 331"/>
        <xdr:cNvSpPr txBox="1">
          <a:spLocks noChangeArrowheads="1"/>
        </xdr:cNvSpPr>
      </xdr:nvSpPr>
      <xdr:spPr>
        <a:xfrm>
          <a:off x="38100" y="9858375"/>
          <a:ext cx="1809750"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住所都道府県名の入力欄が赤くなった場合、</a:t>
          </a:r>
          <a:r>
            <a:rPr lang="en-US" cap="none" sz="1000" b="1" i="0" u="none" baseline="0">
              <a:solidFill>
                <a:srgbClr val="FF0000"/>
              </a:solidFill>
              <a:latin typeface="ＭＳ Ｐゴシック"/>
              <a:ea typeface="ＭＳ Ｐゴシック"/>
              <a:cs typeface="ＭＳ Ｐゴシック"/>
            </a:rPr>
            <a:t>「都」「道」「府」「県」の文字が入力されていないか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133350</xdr:colOff>
      <xdr:row>109</xdr:row>
      <xdr:rowOff>66675</xdr:rowOff>
    </xdr:from>
    <xdr:to>
      <xdr:col>23</xdr:col>
      <xdr:colOff>9525</xdr:colOff>
      <xdr:row>109</xdr:row>
      <xdr:rowOff>66675</xdr:rowOff>
    </xdr:to>
    <xdr:sp>
      <xdr:nvSpPr>
        <xdr:cNvPr id="66" name="Line 343"/>
        <xdr:cNvSpPr>
          <a:spLocks/>
        </xdr:cNvSpPr>
      </xdr:nvSpPr>
      <xdr:spPr>
        <a:xfrm flipV="1">
          <a:off x="1428750" y="10525125"/>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108</xdr:row>
      <xdr:rowOff>66675</xdr:rowOff>
    </xdr:from>
    <xdr:ext cx="1809750" cy="514350"/>
    <xdr:sp>
      <xdr:nvSpPr>
        <xdr:cNvPr id="67" name="Text Box 344"/>
        <xdr:cNvSpPr txBox="1">
          <a:spLocks noChangeArrowheads="1"/>
        </xdr:cNvSpPr>
      </xdr:nvSpPr>
      <xdr:spPr>
        <a:xfrm>
          <a:off x="38100" y="10429875"/>
          <a:ext cx="1809750"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フリガナの入力欄が赤くなった場合、</a:t>
          </a:r>
          <a:r>
            <a:rPr lang="en-US" cap="none" sz="1000" b="1" i="0" u="none" baseline="0">
              <a:solidFill>
                <a:srgbClr val="FF0000"/>
              </a:solidFill>
              <a:latin typeface="ＭＳ Ｐゴシック"/>
              <a:ea typeface="ＭＳ Ｐゴシック"/>
              <a:cs typeface="ＭＳ Ｐゴシック"/>
            </a:rPr>
            <a:t>フリガナがひらがなで入力されていないか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25</xdr:row>
      <xdr:rowOff>38100</xdr:rowOff>
    </xdr:from>
    <xdr:to>
      <xdr:col>21</xdr:col>
      <xdr:colOff>152400</xdr:colOff>
      <xdr:row>25</xdr:row>
      <xdr:rowOff>38100</xdr:rowOff>
    </xdr:to>
    <xdr:sp>
      <xdr:nvSpPr>
        <xdr:cNvPr id="1" name="Line 343"/>
        <xdr:cNvSpPr>
          <a:spLocks/>
        </xdr:cNvSpPr>
      </xdr:nvSpPr>
      <xdr:spPr>
        <a:xfrm flipV="1">
          <a:off x="1257300" y="2362200"/>
          <a:ext cx="22955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22</xdr:row>
      <xdr:rowOff>0</xdr:rowOff>
    </xdr:from>
    <xdr:ext cx="1819275" cy="514350"/>
    <xdr:sp>
      <xdr:nvSpPr>
        <xdr:cNvPr id="2" name="Text Box 331"/>
        <xdr:cNvSpPr txBox="1">
          <a:spLocks noChangeArrowheads="1"/>
        </xdr:cNvSpPr>
      </xdr:nvSpPr>
      <xdr:spPr>
        <a:xfrm>
          <a:off x="38100" y="2038350"/>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登録区分欄が赤くなった場合、</a:t>
          </a:r>
          <a:r>
            <a:rPr lang="en-US" cap="none" sz="1000" b="1" i="0" u="none" baseline="0">
              <a:solidFill>
                <a:srgbClr val="FF0000"/>
              </a:solidFill>
              <a:latin typeface="ＭＳ Ｐゴシック"/>
              <a:ea typeface="ＭＳ Ｐゴシック"/>
              <a:cs typeface="ＭＳ Ｐゴシック"/>
            </a:rPr>
            <a:t>両方にチェックされていないか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7</xdr:col>
      <xdr:colOff>133350</xdr:colOff>
      <xdr:row>54</xdr:row>
      <xdr:rowOff>9525</xdr:rowOff>
    </xdr:from>
    <xdr:to>
      <xdr:col>22</xdr:col>
      <xdr:colOff>9525</xdr:colOff>
      <xdr:row>54</xdr:row>
      <xdr:rowOff>9525</xdr:rowOff>
    </xdr:to>
    <xdr:sp>
      <xdr:nvSpPr>
        <xdr:cNvPr id="3" name="Line 343"/>
        <xdr:cNvSpPr>
          <a:spLocks/>
        </xdr:cNvSpPr>
      </xdr:nvSpPr>
      <xdr:spPr>
        <a:xfrm flipV="1">
          <a:off x="1266825" y="5095875"/>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47625</xdr:colOff>
      <xdr:row>51</xdr:row>
      <xdr:rowOff>9525</xdr:rowOff>
    </xdr:from>
    <xdr:ext cx="2085975" cy="352425"/>
    <xdr:sp>
      <xdr:nvSpPr>
        <xdr:cNvPr id="4" name="Text Box 331"/>
        <xdr:cNvSpPr txBox="1">
          <a:spLocks noChangeArrowheads="1"/>
        </xdr:cNvSpPr>
      </xdr:nvSpPr>
      <xdr:spPr>
        <a:xfrm>
          <a:off x="47625" y="4810125"/>
          <a:ext cx="2085975" cy="352425"/>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希望業種入力欄が赤くなった場合、</a:t>
          </a:r>
          <a:r>
            <a:rPr lang="en-US" cap="none" sz="1000" b="1" i="0" u="none" baseline="0">
              <a:solidFill>
                <a:srgbClr val="FF0000"/>
              </a:solidFill>
              <a:latin typeface="ＭＳ Ｐゴシック"/>
              <a:ea typeface="ＭＳ Ｐゴシック"/>
              <a:cs typeface="ＭＳ Ｐゴシック"/>
            </a:rPr>
            <a:t>「４桁」で入力されているか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10</xdr:col>
      <xdr:colOff>9525</xdr:colOff>
      <xdr:row>86</xdr:row>
      <xdr:rowOff>47625</xdr:rowOff>
    </xdr:from>
    <xdr:to>
      <xdr:col>26</xdr:col>
      <xdr:colOff>9525</xdr:colOff>
      <xdr:row>86</xdr:row>
      <xdr:rowOff>47625</xdr:rowOff>
    </xdr:to>
    <xdr:sp>
      <xdr:nvSpPr>
        <xdr:cNvPr id="5" name="Line 343"/>
        <xdr:cNvSpPr>
          <a:spLocks/>
        </xdr:cNvSpPr>
      </xdr:nvSpPr>
      <xdr:spPr>
        <a:xfrm flipV="1">
          <a:off x="1628775" y="8124825"/>
          <a:ext cx="259080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12</xdr:col>
      <xdr:colOff>28575</xdr:colOff>
      <xdr:row>86</xdr:row>
      <xdr:rowOff>47625</xdr:rowOff>
    </xdr:from>
    <xdr:to>
      <xdr:col>12</xdr:col>
      <xdr:colOff>28575</xdr:colOff>
      <xdr:row>92</xdr:row>
      <xdr:rowOff>38100</xdr:rowOff>
    </xdr:to>
    <xdr:sp>
      <xdr:nvSpPr>
        <xdr:cNvPr id="6" name="直線コネクタ 6"/>
        <xdr:cNvSpPr>
          <a:spLocks/>
        </xdr:cNvSpPr>
      </xdr:nvSpPr>
      <xdr:spPr>
        <a:xfrm rot="5400000">
          <a:off x="1971675" y="8124825"/>
          <a:ext cx="0" cy="5619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19050</xdr:colOff>
      <xdr:row>92</xdr:row>
      <xdr:rowOff>47625</xdr:rowOff>
    </xdr:from>
    <xdr:to>
      <xdr:col>39</xdr:col>
      <xdr:colOff>152400</xdr:colOff>
      <xdr:row>92</xdr:row>
      <xdr:rowOff>47625</xdr:rowOff>
    </xdr:to>
    <xdr:sp>
      <xdr:nvSpPr>
        <xdr:cNvPr id="7" name="Line 343"/>
        <xdr:cNvSpPr>
          <a:spLocks/>
        </xdr:cNvSpPr>
      </xdr:nvSpPr>
      <xdr:spPr>
        <a:xfrm flipV="1">
          <a:off x="1962150" y="8696325"/>
          <a:ext cx="421957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38100</xdr:colOff>
      <xdr:row>84</xdr:row>
      <xdr:rowOff>9525</xdr:rowOff>
    </xdr:from>
    <xdr:ext cx="1819275" cy="514350"/>
    <xdr:sp>
      <xdr:nvSpPr>
        <xdr:cNvPr id="8" name="Text Box 344"/>
        <xdr:cNvSpPr txBox="1">
          <a:spLocks noChangeArrowheads="1"/>
        </xdr:cNvSpPr>
      </xdr:nvSpPr>
      <xdr:spPr>
        <a:xfrm>
          <a:off x="38100" y="7896225"/>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フリガナの入力欄が赤くなった場合、</a:t>
          </a:r>
          <a:r>
            <a:rPr lang="en-US" cap="none" sz="1000" b="1" i="0" u="none" baseline="0">
              <a:solidFill>
                <a:srgbClr val="FF0000"/>
              </a:solidFill>
              <a:latin typeface="ＭＳ Ｐゴシック"/>
              <a:ea typeface="ＭＳ Ｐゴシック"/>
              <a:cs typeface="ＭＳ Ｐゴシック"/>
            </a:rPr>
            <a:t>フリガナがひらがなで入力されていないか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8</xdr:col>
      <xdr:colOff>123825</xdr:colOff>
      <xdr:row>95</xdr:row>
      <xdr:rowOff>47625</xdr:rowOff>
    </xdr:from>
    <xdr:to>
      <xdr:col>23</xdr:col>
      <xdr:colOff>0</xdr:colOff>
      <xdr:row>95</xdr:row>
      <xdr:rowOff>47625</xdr:rowOff>
    </xdr:to>
    <xdr:sp>
      <xdr:nvSpPr>
        <xdr:cNvPr id="9" name="Line 343"/>
        <xdr:cNvSpPr>
          <a:spLocks/>
        </xdr:cNvSpPr>
      </xdr:nvSpPr>
      <xdr:spPr>
        <a:xfrm flipV="1">
          <a:off x="1419225" y="8982075"/>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66675</xdr:colOff>
      <xdr:row>92</xdr:row>
      <xdr:rowOff>57150</xdr:rowOff>
    </xdr:from>
    <xdr:ext cx="1819275" cy="514350"/>
    <xdr:sp>
      <xdr:nvSpPr>
        <xdr:cNvPr id="10" name="Text Box 344"/>
        <xdr:cNvSpPr txBox="1">
          <a:spLocks noChangeArrowheads="1"/>
        </xdr:cNvSpPr>
      </xdr:nvSpPr>
      <xdr:spPr>
        <a:xfrm>
          <a:off x="66675" y="8705850"/>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郵便番号の入力欄が赤くなった場合、</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３桁」－「４桁」で入力されているか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7</xdr:col>
      <xdr:colOff>114300</xdr:colOff>
      <xdr:row>99</xdr:row>
      <xdr:rowOff>9525</xdr:rowOff>
    </xdr:from>
    <xdr:to>
      <xdr:col>21</xdr:col>
      <xdr:colOff>152400</xdr:colOff>
      <xdr:row>99</xdr:row>
      <xdr:rowOff>9525</xdr:rowOff>
    </xdr:to>
    <xdr:sp>
      <xdr:nvSpPr>
        <xdr:cNvPr id="11" name="Line 343"/>
        <xdr:cNvSpPr>
          <a:spLocks/>
        </xdr:cNvSpPr>
      </xdr:nvSpPr>
      <xdr:spPr>
        <a:xfrm flipV="1">
          <a:off x="1247775" y="9458325"/>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57150</xdr:colOff>
      <xdr:row>98</xdr:row>
      <xdr:rowOff>57150</xdr:rowOff>
    </xdr:from>
    <xdr:ext cx="1819275" cy="514350"/>
    <xdr:sp>
      <xdr:nvSpPr>
        <xdr:cNvPr id="12" name="Text Box 331"/>
        <xdr:cNvSpPr txBox="1">
          <a:spLocks noChangeArrowheads="1"/>
        </xdr:cNvSpPr>
      </xdr:nvSpPr>
      <xdr:spPr>
        <a:xfrm>
          <a:off x="57150" y="9315450"/>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住所都道府県名の入力欄が赤くなった場合、</a:t>
          </a:r>
          <a:r>
            <a:rPr lang="en-US" cap="none" sz="1000" b="1" i="0" u="none" baseline="0">
              <a:solidFill>
                <a:srgbClr val="FF0000"/>
              </a:solidFill>
              <a:latin typeface="ＭＳ Ｐゴシック"/>
              <a:ea typeface="ＭＳ Ｐゴシック"/>
              <a:cs typeface="ＭＳ Ｐゴシック"/>
            </a:rPr>
            <a:t>「都」「道」「府」「県」の文字が入力されていないか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7</xdr:col>
      <xdr:colOff>114300</xdr:colOff>
      <xdr:row>112</xdr:row>
      <xdr:rowOff>76200</xdr:rowOff>
    </xdr:from>
    <xdr:to>
      <xdr:col>21</xdr:col>
      <xdr:colOff>152400</xdr:colOff>
      <xdr:row>112</xdr:row>
      <xdr:rowOff>76200</xdr:rowOff>
    </xdr:to>
    <xdr:sp>
      <xdr:nvSpPr>
        <xdr:cNvPr id="13" name="Line 343"/>
        <xdr:cNvSpPr>
          <a:spLocks/>
        </xdr:cNvSpPr>
      </xdr:nvSpPr>
      <xdr:spPr>
        <a:xfrm flipV="1">
          <a:off x="1247775" y="10706100"/>
          <a:ext cx="2305050"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0</xdr:col>
      <xdr:colOff>66675</xdr:colOff>
      <xdr:row>108</xdr:row>
      <xdr:rowOff>38100</xdr:rowOff>
    </xdr:from>
    <xdr:ext cx="1819275" cy="514350"/>
    <xdr:sp>
      <xdr:nvSpPr>
        <xdr:cNvPr id="14" name="Text Box 331"/>
        <xdr:cNvSpPr txBox="1">
          <a:spLocks noChangeArrowheads="1"/>
        </xdr:cNvSpPr>
      </xdr:nvSpPr>
      <xdr:spPr>
        <a:xfrm>
          <a:off x="66675" y="10287000"/>
          <a:ext cx="1819275" cy="514350"/>
        </a:xfrm>
        <a:prstGeom prst="rect">
          <a:avLst/>
        </a:prstGeom>
        <a:solidFill>
          <a:srgbClr val="FFFF99"/>
        </a:solidFill>
        <a:ln w="1905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設立又は営業開始日欄が赤くなった場合、</a:t>
          </a:r>
          <a:r>
            <a:rPr lang="en-US" cap="none" sz="1000" b="1" i="0" u="none" baseline="0">
              <a:solidFill>
                <a:srgbClr val="FF0000"/>
              </a:solidFill>
              <a:latin typeface="ＭＳ Ｐゴシック"/>
              <a:ea typeface="ＭＳ Ｐゴシック"/>
              <a:cs typeface="ＭＳ Ｐゴシック"/>
            </a:rPr>
            <a:t>２つ以上チェックされていないか</a:t>
          </a:r>
          <a:r>
            <a:rPr lang="en-US" cap="none" sz="1000" b="0" i="0" u="none" baseline="0">
              <a:solidFill>
                <a:srgbClr val="000000"/>
              </a:solidFill>
              <a:latin typeface="ＭＳ Ｐゴシック"/>
              <a:ea typeface="ＭＳ Ｐゴシック"/>
              <a:cs typeface="ＭＳ Ｐゴシック"/>
            </a:rPr>
            <a:t>確認してください。</a:t>
          </a:r>
        </a:p>
      </xdr:txBody>
    </xdr:sp>
    <xdr:clientData fPrintsWithSheet="0"/>
  </xdr:oneCellAnchor>
  <xdr:twoCellAnchor>
    <xdr:from>
      <xdr:col>22</xdr:col>
      <xdr:colOff>0</xdr:colOff>
      <xdr:row>22</xdr:row>
      <xdr:rowOff>0</xdr:rowOff>
    </xdr:from>
    <xdr:to>
      <xdr:col>51</xdr:col>
      <xdr:colOff>0</xdr:colOff>
      <xdr:row>26</xdr:row>
      <xdr:rowOff>0</xdr:rowOff>
    </xdr:to>
    <xdr:sp>
      <xdr:nvSpPr>
        <xdr:cNvPr id="15" name="Rectangle 226"/>
        <xdr:cNvSpPr>
          <a:spLocks/>
        </xdr:cNvSpPr>
      </xdr:nvSpPr>
      <xdr:spPr>
        <a:xfrm>
          <a:off x="3562350" y="2038350"/>
          <a:ext cx="4410075"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38</xdr:row>
      <xdr:rowOff>9525</xdr:rowOff>
    </xdr:from>
    <xdr:to>
      <xdr:col>51</xdr:col>
      <xdr:colOff>0</xdr:colOff>
      <xdr:row>40</xdr:row>
      <xdr:rowOff>0</xdr:rowOff>
    </xdr:to>
    <xdr:sp>
      <xdr:nvSpPr>
        <xdr:cNvPr id="16" name="Rectangle 226"/>
        <xdr:cNvSpPr>
          <a:spLocks/>
        </xdr:cNvSpPr>
      </xdr:nvSpPr>
      <xdr:spPr>
        <a:xfrm>
          <a:off x="3724275" y="3571875"/>
          <a:ext cx="4248150" cy="1809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55</xdr:row>
      <xdr:rowOff>0</xdr:rowOff>
    </xdr:from>
    <xdr:to>
      <xdr:col>25</xdr:col>
      <xdr:colOff>0</xdr:colOff>
      <xdr:row>58</xdr:row>
      <xdr:rowOff>0</xdr:rowOff>
    </xdr:to>
    <xdr:sp>
      <xdr:nvSpPr>
        <xdr:cNvPr id="17" name="Rectangle 226"/>
        <xdr:cNvSpPr>
          <a:spLocks/>
        </xdr:cNvSpPr>
      </xdr:nvSpPr>
      <xdr:spPr>
        <a:xfrm>
          <a:off x="3562350" y="5181600"/>
          <a:ext cx="4857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36</xdr:col>
      <xdr:colOff>0</xdr:colOff>
      <xdr:row>55</xdr:row>
      <xdr:rowOff>0</xdr:rowOff>
    </xdr:from>
    <xdr:to>
      <xdr:col>39</xdr:col>
      <xdr:colOff>0</xdr:colOff>
      <xdr:row>58</xdr:row>
      <xdr:rowOff>0</xdr:rowOff>
    </xdr:to>
    <xdr:sp>
      <xdr:nvSpPr>
        <xdr:cNvPr id="18" name="Rectangle 226"/>
        <xdr:cNvSpPr>
          <a:spLocks/>
        </xdr:cNvSpPr>
      </xdr:nvSpPr>
      <xdr:spPr>
        <a:xfrm>
          <a:off x="5543550" y="5181600"/>
          <a:ext cx="4857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58</xdr:row>
      <xdr:rowOff>0</xdr:rowOff>
    </xdr:from>
    <xdr:to>
      <xdr:col>22</xdr:col>
      <xdr:colOff>0</xdr:colOff>
      <xdr:row>73</xdr:row>
      <xdr:rowOff>0</xdr:rowOff>
    </xdr:to>
    <xdr:sp>
      <xdr:nvSpPr>
        <xdr:cNvPr id="19" name="Line 93"/>
        <xdr:cNvSpPr>
          <a:spLocks/>
        </xdr:cNvSpPr>
      </xdr:nvSpPr>
      <xdr:spPr>
        <a:xfrm flipV="1">
          <a:off x="3562350" y="5467350"/>
          <a:ext cx="0" cy="1428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51</xdr:col>
      <xdr:colOff>0</xdr:colOff>
      <xdr:row>58</xdr:row>
      <xdr:rowOff>0</xdr:rowOff>
    </xdr:from>
    <xdr:to>
      <xdr:col>51</xdr:col>
      <xdr:colOff>0</xdr:colOff>
      <xdr:row>67</xdr:row>
      <xdr:rowOff>0</xdr:rowOff>
    </xdr:to>
    <xdr:sp>
      <xdr:nvSpPr>
        <xdr:cNvPr id="20" name="Line 94"/>
        <xdr:cNvSpPr>
          <a:spLocks/>
        </xdr:cNvSpPr>
      </xdr:nvSpPr>
      <xdr:spPr>
        <a:xfrm flipV="1">
          <a:off x="7972425" y="5467350"/>
          <a:ext cx="0" cy="8572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33</xdr:col>
      <xdr:colOff>0</xdr:colOff>
      <xdr:row>70</xdr:row>
      <xdr:rowOff>0</xdr:rowOff>
    </xdr:from>
    <xdr:to>
      <xdr:col>33</xdr:col>
      <xdr:colOff>0</xdr:colOff>
      <xdr:row>73</xdr:row>
      <xdr:rowOff>0</xdr:rowOff>
    </xdr:to>
    <xdr:sp>
      <xdr:nvSpPr>
        <xdr:cNvPr id="21" name="Line 96"/>
        <xdr:cNvSpPr>
          <a:spLocks/>
        </xdr:cNvSpPr>
      </xdr:nvSpPr>
      <xdr:spPr>
        <a:xfrm flipV="1">
          <a:off x="5057775" y="6610350"/>
          <a:ext cx="0" cy="285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36</xdr:col>
      <xdr:colOff>0</xdr:colOff>
      <xdr:row>58</xdr:row>
      <xdr:rowOff>0</xdr:rowOff>
    </xdr:from>
    <xdr:to>
      <xdr:col>36</xdr:col>
      <xdr:colOff>0</xdr:colOff>
      <xdr:row>70</xdr:row>
      <xdr:rowOff>0</xdr:rowOff>
    </xdr:to>
    <xdr:sp>
      <xdr:nvSpPr>
        <xdr:cNvPr id="22" name="Line 97"/>
        <xdr:cNvSpPr>
          <a:spLocks/>
        </xdr:cNvSpPr>
      </xdr:nvSpPr>
      <xdr:spPr>
        <a:xfrm flipV="1">
          <a:off x="5543550" y="5467350"/>
          <a:ext cx="0" cy="11430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48</xdr:col>
      <xdr:colOff>0</xdr:colOff>
      <xdr:row>67</xdr:row>
      <xdr:rowOff>0</xdr:rowOff>
    </xdr:from>
    <xdr:to>
      <xdr:col>48</xdr:col>
      <xdr:colOff>0</xdr:colOff>
      <xdr:row>70</xdr:row>
      <xdr:rowOff>0</xdr:rowOff>
    </xdr:to>
    <xdr:sp>
      <xdr:nvSpPr>
        <xdr:cNvPr id="23" name="Line 98"/>
        <xdr:cNvSpPr>
          <a:spLocks/>
        </xdr:cNvSpPr>
      </xdr:nvSpPr>
      <xdr:spPr>
        <a:xfrm flipV="1">
          <a:off x="7486650" y="6324600"/>
          <a:ext cx="0" cy="2857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58</xdr:row>
      <xdr:rowOff>0</xdr:rowOff>
    </xdr:from>
    <xdr:to>
      <xdr:col>51</xdr:col>
      <xdr:colOff>0</xdr:colOff>
      <xdr:row>58</xdr:row>
      <xdr:rowOff>0</xdr:rowOff>
    </xdr:to>
    <xdr:sp>
      <xdr:nvSpPr>
        <xdr:cNvPr id="24" name="Line 99"/>
        <xdr:cNvSpPr>
          <a:spLocks/>
        </xdr:cNvSpPr>
      </xdr:nvSpPr>
      <xdr:spPr>
        <a:xfrm>
          <a:off x="3562350" y="5467350"/>
          <a:ext cx="44100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73</xdr:row>
      <xdr:rowOff>0</xdr:rowOff>
    </xdr:from>
    <xdr:to>
      <xdr:col>33</xdr:col>
      <xdr:colOff>0</xdr:colOff>
      <xdr:row>73</xdr:row>
      <xdr:rowOff>0</xdr:rowOff>
    </xdr:to>
    <xdr:sp>
      <xdr:nvSpPr>
        <xdr:cNvPr id="25" name="Line 100"/>
        <xdr:cNvSpPr>
          <a:spLocks/>
        </xdr:cNvSpPr>
      </xdr:nvSpPr>
      <xdr:spPr>
        <a:xfrm>
          <a:off x="3562350" y="6896100"/>
          <a:ext cx="14954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33</xdr:col>
      <xdr:colOff>0</xdr:colOff>
      <xdr:row>70</xdr:row>
      <xdr:rowOff>0</xdr:rowOff>
    </xdr:from>
    <xdr:to>
      <xdr:col>48</xdr:col>
      <xdr:colOff>0</xdr:colOff>
      <xdr:row>70</xdr:row>
      <xdr:rowOff>0</xdr:rowOff>
    </xdr:to>
    <xdr:sp>
      <xdr:nvSpPr>
        <xdr:cNvPr id="26" name="Line 101"/>
        <xdr:cNvSpPr>
          <a:spLocks/>
        </xdr:cNvSpPr>
      </xdr:nvSpPr>
      <xdr:spPr>
        <a:xfrm>
          <a:off x="5057775" y="6610350"/>
          <a:ext cx="2428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48</xdr:col>
      <xdr:colOff>0</xdr:colOff>
      <xdr:row>67</xdr:row>
      <xdr:rowOff>0</xdr:rowOff>
    </xdr:from>
    <xdr:to>
      <xdr:col>51</xdr:col>
      <xdr:colOff>0</xdr:colOff>
      <xdr:row>67</xdr:row>
      <xdr:rowOff>0</xdr:rowOff>
    </xdr:to>
    <xdr:sp>
      <xdr:nvSpPr>
        <xdr:cNvPr id="27" name="Line 102"/>
        <xdr:cNvSpPr>
          <a:spLocks/>
        </xdr:cNvSpPr>
      </xdr:nvSpPr>
      <xdr:spPr>
        <a:xfrm>
          <a:off x="7486650" y="6324600"/>
          <a:ext cx="4857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81</xdr:row>
      <xdr:rowOff>0</xdr:rowOff>
    </xdr:from>
    <xdr:to>
      <xdr:col>53</xdr:col>
      <xdr:colOff>0</xdr:colOff>
      <xdr:row>84</xdr:row>
      <xdr:rowOff>0</xdr:rowOff>
    </xdr:to>
    <xdr:sp>
      <xdr:nvSpPr>
        <xdr:cNvPr id="28" name="Rectangle 226"/>
        <xdr:cNvSpPr>
          <a:spLocks/>
        </xdr:cNvSpPr>
      </xdr:nvSpPr>
      <xdr:spPr>
        <a:xfrm>
          <a:off x="3562350" y="7600950"/>
          <a:ext cx="47339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27</xdr:col>
      <xdr:colOff>0</xdr:colOff>
      <xdr:row>84</xdr:row>
      <xdr:rowOff>0</xdr:rowOff>
    </xdr:from>
    <xdr:to>
      <xdr:col>53</xdr:col>
      <xdr:colOff>0</xdr:colOff>
      <xdr:row>87</xdr:row>
      <xdr:rowOff>0</xdr:rowOff>
    </xdr:to>
    <xdr:sp>
      <xdr:nvSpPr>
        <xdr:cNvPr id="29" name="Rectangle 226"/>
        <xdr:cNvSpPr>
          <a:spLocks/>
        </xdr:cNvSpPr>
      </xdr:nvSpPr>
      <xdr:spPr>
        <a:xfrm>
          <a:off x="4229100" y="7886700"/>
          <a:ext cx="40671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87</xdr:row>
      <xdr:rowOff>0</xdr:rowOff>
    </xdr:from>
    <xdr:to>
      <xdr:col>30</xdr:col>
      <xdr:colOff>0</xdr:colOff>
      <xdr:row>93</xdr:row>
      <xdr:rowOff>0</xdr:rowOff>
    </xdr:to>
    <xdr:sp>
      <xdr:nvSpPr>
        <xdr:cNvPr id="30" name="Rectangle 226"/>
        <xdr:cNvSpPr>
          <a:spLocks/>
        </xdr:cNvSpPr>
      </xdr:nvSpPr>
      <xdr:spPr>
        <a:xfrm>
          <a:off x="3562350" y="8172450"/>
          <a:ext cx="1009650" cy="571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37</xdr:col>
      <xdr:colOff>0</xdr:colOff>
      <xdr:row>87</xdr:row>
      <xdr:rowOff>0</xdr:rowOff>
    </xdr:from>
    <xdr:to>
      <xdr:col>53</xdr:col>
      <xdr:colOff>0</xdr:colOff>
      <xdr:row>90</xdr:row>
      <xdr:rowOff>0</xdr:rowOff>
    </xdr:to>
    <xdr:sp>
      <xdr:nvSpPr>
        <xdr:cNvPr id="31" name="Rectangle 226"/>
        <xdr:cNvSpPr>
          <a:spLocks/>
        </xdr:cNvSpPr>
      </xdr:nvSpPr>
      <xdr:spPr>
        <a:xfrm>
          <a:off x="5705475" y="8172450"/>
          <a:ext cx="25908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40</xdr:col>
      <xdr:colOff>0</xdr:colOff>
      <xdr:row>90</xdr:row>
      <xdr:rowOff>0</xdr:rowOff>
    </xdr:from>
    <xdr:to>
      <xdr:col>53</xdr:col>
      <xdr:colOff>0</xdr:colOff>
      <xdr:row>93</xdr:row>
      <xdr:rowOff>0</xdr:rowOff>
    </xdr:to>
    <xdr:sp>
      <xdr:nvSpPr>
        <xdr:cNvPr id="32" name="Rectangle 226"/>
        <xdr:cNvSpPr>
          <a:spLocks/>
        </xdr:cNvSpPr>
      </xdr:nvSpPr>
      <xdr:spPr>
        <a:xfrm>
          <a:off x="6191250" y="8458200"/>
          <a:ext cx="21050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0</xdr:colOff>
      <xdr:row>93</xdr:row>
      <xdr:rowOff>0</xdr:rowOff>
    </xdr:from>
    <xdr:to>
      <xdr:col>32</xdr:col>
      <xdr:colOff>0</xdr:colOff>
      <xdr:row>96</xdr:row>
      <xdr:rowOff>0</xdr:rowOff>
    </xdr:to>
    <xdr:sp>
      <xdr:nvSpPr>
        <xdr:cNvPr id="33" name="Rectangle 226"/>
        <xdr:cNvSpPr>
          <a:spLocks/>
        </xdr:cNvSpPr>
      </xdr:nvSpPr>
      <xdr:spPr>
        <a:xfrm>
          <a:off x="4391025" y="8743950"/>
          <a:ext cx="50482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0</xdr:colOff>
      <xdr:row>93</xdr:row>
      <xdr:rowOff>0</xdr:rowOff>
    </xdr:from>
    <xdr:to>
      <xdr:col>26</xdr:col>
      <xdr:colOff>0</xdr:colOff>
      <xdr:row>96</xdr:row>
      <xdr:rowOff>0</xdr:rowOff>
    </xdr:to>
    <xdr:sp>
      <xdr:nvSpPr>
        <xdr:cNvPr id="34" name="Rectangle 226"/>
        <xdr:cNvSpPr>
          <a:spLocks/>
        </xdr:cNvSpPr>
      </xdr:nvSpPr>
      <xdr:spPr>
        <a:xfrm>
          <a:off x="3724275" y="8743950"/>
          <a:ext cx="4857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96</xdr:row>
      <xdr:rowOff>0</xdr:rowOff>
    </xdr:from>
    <xdr:to>
      <xdr:col>27</xdr:col>
      <xdr:colOff>0</xdr:colOff>
      <xdr:row>100</xdr:row>
      <xdr:rowOff>0</xdr:rowOff>
    </xdr:to>
    <xdr:sp>
      <xdr:nvSpPr>
        <xdr:cNvPr id="35" name="Rectangle 226"/>
        <xdr:cNvSpPr>
          <a:spLocks/>
        </xdr:cNvSpPr>
      </xdr:nvSpPr>
      <xdr:spPr>
        <a:xfrm>
          <a:off x="3562350" y="9029700"/>
          <a:ext cx="666750"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30</xdr:col>
      <xdr:colOff>0</xdr:colOff>
      <xdr:row>96</xdr:row>
      <xdr:rowOff>0</xdr:rowOff>
    </xdr:from>
    <xdr:to>
      <xdr:col>53</xdr:col>
      <xdr:colOff>0</xdr:colOff>
      <xdr:row>100</xdr:row>
      <xdr:rowOff>0</xdr:rowOff>
    </xdr:to>
    <xdr:sp>
      <xdr:nvSpPr>
        <xdr:cNvPr id="36" name="Rectangle 226"/>
        <xdr:cNvSpPr>
          <a:spLocks/>
        </xdr:cNvSpPr>
      </xdr:nvSpPr>
      <xdr:spPr>
        <a:xfrm>
          <a:off x="4572000" y="9029700"/>
          <a:ext cx="3724275" cy="4572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27</xdr:col>
      <xdr:colOff>0</xdr:colOff>
      <xdr:row>100</xdr:row>
      <xdr:rowOff>0</xdr:rowOff>
    </xdr:from>
    <xdr:to>
      <xdr:col>53</xdr:col>
      <xdr:colOff>0</xdr:colOff>
      <xdr:row>103</xdr:row>
      <xdr:rowOff>0</xdr:rowOff>
    </xdr:to>
    <xdr:sp>
      <xdr:nvSpPr>
        <xdr:cNvPr id="37" name="Rectangle 226"/>
        <xdr:cNvSpPr>
          <a:spLocks/>
        </xdr:cNvSpPr>
      </xdr:nvSpPr>
      <xdr:spPr>
        <a:xfrm>
          <a:off x="4229100" y="9486900"/>
          <a:ext cx="4067175"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0</xdr:colOff>
      <xdr:row>103</xdr:row>
      <xdr:rowOff>0</xdr:rowOff>
    </xdr:from>
    <xdr:to>
      <xdr:col>38</xdr:col>
      <xdr:colOff>0</xdr:colOff>
      <xdr:row>106</xdr:row>
      <xdr:rowOff>0</xdr:rowOff>
    </xdr:to>
    <xdr:sp>
      <xdr:nvSpPr>
        <xdr:cNvPr id="38" name="Rectangle 226"/>
        <xdr:cNvSpPr>
          <a:spLocks/>
        </xdr:cNvSpPr>
      </xdr:nvSpPr>
      <xdr:spPr>
        <a:xfrm>
          <a:off x="3886200" y="9772650"/>
          <a:ext cx="19812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24</xdr:col>
      <xdr:colOff>0</xdr:colOff>
      <xdr:row>106</xdr:row>
      <xdr:rowOff>0</xdr:rowOff>
    </xdr:from>
    <xdr:to>
      <xdr:col>38</xdr:col>
      <xdr:colOff>0</xdr:colOff>
      <xdr:row>109</xdr:row>
      <xdr:rowOff>0</xdr:rowOff>
    </xdr:to>
    <xdr:sp>
      <xdr:nvSpPr>
        <xdr:cNvPr id="39" name="Rectangle 226"/>
        <xdr:cNvSpPr>
          <a:spLocks/>
        </xdr:cNvSpPr>
      </xdr:nvSpPr>
      <xdr:spPr>
        <a:xfrm>
          <a:off x="3886200" y="10058400"/>
          <a:ext cx="1981200" cy="2857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46</xdr:col>
      <xdr:colOff>0</xdr:colOff>
      <xdr:row>103</xdr:row>
      <xdr:rowOff>0</xdr:rowOff>
    </xdr:from>
    <xdr:to>
      <xdr:col>51</xdr:col>
      <xdr:colOff>0</xdr:colOff>
      <xdr:row>109</xdr:row>
      <xdr:rowOff>0</xdr:rowOff>
    </xdr:to>
    <xdr:sp>
      <xdr:nvSpPr>
        <xdr:cNvPr id="40" name="Rectangle 226"/>
        <xdr:cNvSpPr>
          <a:spLocks/>
        </xdr:cNvSpPr>
      </xdr:nvSpPr>
      <xdr:spPr>
        <a:xfrm>
          <a:off x="7162800" y="9772650"/>
          <a:ext cx="809625" cy="571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22</xdr:col>
      <xdr:colOff>0</xdr:colOff>
      <xdr:row>109</xdr:row>
      <xdr:rowOff>0</xdr:rowOff>
    </xdr:from>
    <xdr:to>
      <xdr:col>37</xdr:col>
      <xdr:colOff>0</xdr:colOff>
      <xdr:row>113</xdr:row>
      <xdr:rowOff>0</xdr:rowOff>
    </xdr:to>
    <xdr:sp>
      <xdr:nvSpPr>
        <xdr:cNvPr id="41" name="Rectangle 226"/>
        <xdr:cNvSpPr>
          <a:spLocks/>
        </xdr:cNvSpPr>
      </xdr:nvSpPr>
      <xdr:spPr>
        <a:xfrm>
          <a:off x="3562350" y="10344150"/>
          <a:ext cx="2143125"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38</xdr:col>
      <xdr:colOff>0</xdr:colOff>
      <xdr:row>110</xdr:row>
      <xdr:rowOff>9525</xdr:rowOff>
    </xdr:from>
    <xdr:to>
      <xdr:col>40</xdr:col>
      <xdr:colOff>0</xdr:colOff>
      <xdr:row>112</xdr:row>
      <xdr:rowOff>9525</xdr:rowOff>
    </xdr:to>
    <xdr:sp>
      <xdr:nvSpPr>
        <xdr:cNvPr id="42" name="Rectangle 226"/>
        <xdr:cNvSpPr>
          <a:spLocks/>
        </xdr:cNvSpPr>
      </xdr:nvSpPr>
      <xdr:spPr>
        <a:xfrm>
          <a:off x="5867400" y="10448925"/>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40</xdr:col>
      <xdr:colOff>152400</xdr:colOff>
      <xdr:row>110</xdr:row>
      <xdr:rowOff>0</xdr:rowOff>
    </xdr:from>
    <xdr:to>
      <xdr:col>42</xdr:col>
      <xdr:colOff>152400</xdr:colOff>
      <xdr:row>112</xdr:row>
      <xdr:rowOff>0</xdr:rowOff>
    </xdr:to>
    <xdr:sp>
      <xdr:nvSpPr>
        <xdr:cNvPr id="43" name="Rectangle 226"/>
        <xdr:cNvSpPr>
          <a:spLocks/>
        </xdr:cNvSpPr>
      </xdr:nvSpPr>
      <xdr:spPr>
        <a:xfrm>
          <a:off x="6343650" y="10439400"/>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44</xdr:col>
      <xdr:colOff>9525</xdr:colOff>
      <xdr:row>110</xdr:row>
      <xdr:rowOff>9525</xdr:rowOff>
    </xdr:from>
    <xdr:to>
      <xdr:col>46</xdr:col>
      <xdr:colOff>9525</xdr:colOff>
      <xdr:row>112</xdr:row>
      <xdr:rowOff>9525</xdr:rowOff>
    </xdr:to>
    <xdr:sp>
      <xdr:nvSpPr>
        <xdr:cNvPr id="44" name="Rectangle 226"/>
        <xdr:cNvSpPr>
          <a:spLocks/>
        </xdr:cNvSpPr>
      </xdr:nvSpPr>
      <xdr:spPr>
        <a:xfrm>
          <a:off x="6848475" y="10448925"/>
          <a:ext cx="323850" cy="1905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23</xdr:col>
      <xdr:colOff>9525</xdr:colOff>
      <xdr:row>48</xdr:row>
      <xdr:rowOff>85725</xdr:rowOff>
    </xdr:from>
    <xdr:to>
      <xdr:col>51</xdr:col>
      <xdr:colOff>0</xdr:colOff>
      <xdr:row>51</xdr:row>
      <xdr:rowOff>0</xdr:rowOff>
    </xdr:to>
    <xdr:sp>
      <xdr:nvSpPr>
        <xdr:cNvPr id="45" name="Rectangle 226"/>
        <xdr:cNvSpPr>
          <a:spLocks/>
        </xdr:cNvSpPr>
      </xdr:nvSpPr>
      <xdr:spPr>
        <a:xfrm>
          <a:off x="3733800" y="4600575"/>
          <a:ext cx="4238625" cy="2000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9</xdr:row>
      <xdr:rowOff>28575</xdr:rowOff>
    </xdr:from>
    <xdr:to>
      <xdr:col>30</xdr:col>
      <xdr:colOff>142875</xdr:colOff>
      <xdr:row>16</xdr:row>
      <xdr:rowOff>200025</xdr:rowOff>
    </xdr:to>
    <xdr:sp>
      <xdr:nvSpPr>
        <xdr:cNvPr id="1" name="Oval 2"/>
        <xdr:cNvSpPr>
          <a:spLocks noChangeAspect="1"/>
        </xdr:cNvSpPr>
      </xdr:nvSpPr>
      <xdr:spPr>
        <a:xfrm>
          <a:off x="3733800" y="2257425"/>
          <a:ext cx="1657350" cy="1905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9</xdr:row>
      <xdr:rowOff>0</xdr:rowOff>
    </xdr:from>
    <xdr:to>
      <xdr:col>13</xdr:col>
      <xdr:colOff>161925</xdr:colOff>
      <xdr:row>16</xdr:row>
      <xdr:rowOff>228600</xdr:rowOff>
    </xdr:to>
    <xdr:sp>
      <xdr:nvSpPr>
        <xdr:cNvPr id="2" name="正方形/長方形 4"/>
        <xdr:cNvSpPr>
          <a:spLocks/>
        </xdr:cNvSpPr>
      </xdr:nvSpPr>
      <xdr:spPr>
        <a:xfrm>
          <a:off x="685800" y="2228850"/>
          <a:ext cx="1704975" cy="19621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0</xdr:colOff>
      <xdr:row>31</xdr:row>
      <xdr:rowOff>0</xdr:rowOff>
    </xdr:from>
    <xdr:to>
      <xdr:col>35</xdr:col>
      <xdr:colOff>0</xdr:colOff>
      <xdr:row>32</xdr:row>
      <xdr:rowOff>0</xdr:rowOff>
    </xdr:to>
    <xdr:sp>
      <xdr:nvSpPr>
        <xdr:cNvPr id="3" name="Rectangle 226"/>
        <xdr:cNvSpPr>
          <a:spLocks/>
        </xdr:cNvSpPr>
      </xdr:nvSpPr>
      <xdr:spPr>
        <a:xfrm>
          <a:off x="2743200" y="7677150"/>
          <a:ext cx="33623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29</xdr:row>
      <xdr:rowOff>0</xdr:rowOff>
    </xdr:from>
    <xdr:to>
      <xdr:col>35</xdr:col>
      <xdr:colOff>0</xdr:colOff>
      <xdr:row>30</xdr:row>
      <xdr:rowOff>0</xdr:rowOff>
    </xdr:to>
    <xdr:sp>
      <xdr:nvSpPr>
        <xdr:cNvPr id="4" name="Rectangle 226"/>
        <xdr:cNvSpPr>
          <a:spLocks/>
        </xdr:cNvSpPr>
      </xdr:nvSpPr>
      <xdr:spPr>
        <a:xfrm>
          <a:off x="2743200" y="7181850"/>
          <a:ext cx="33623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33</xdr:row>
      <xdr:rowOff>0</xdr:rowOff>
    </xdr:from>
    <xdr:to>
      <xdr:col>35</xdr:col>
      <xdr:colOff>0</xdr:colOff>
      <xdr:row>34</xdr:row>
      <xdr:rowOff>0</xdr:rowOff>
    </xdr:to>
    <xdr:sp>
      <xdr:nvSpPr>
        <xdr:cNvPr id="5" name="Rectangle 226"/>
        <xdr:cNvSpPr>
          <a:spLocks/>
        </xdr:cNvSpPr>
      </xdr:nvSpPr>
      <xdr:spPr>
        <a:xfrm>
          <a:off x="2743200" y="8172450"/>
          <a:ext cx="33623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35</xdr:row>
      <xdr:rowOff>0</xdr:rowOff>
    </xdr:from>
    <xdr:to>
      <xdr:col>28</xdr:col>
      <xdr:colOff>152400</xdr:colOff>
      <xdr:row>36</xdr:row>
      <xdr:rowOff>0</xdr:rowOff>
    </xdr:to>
    <xdr:sp>
      <xdr:nvSpPr>
        <xdr:cNvPr id="6" name="Rectangle 226"/>
        <xdr:cNvSpPr>
          <a:spLocks/>
        </xdr:cNvSpPr>
      </xdr:nvSpPr>
      <xdr:spPr>
        <a:xfrm>
          <a:off x="2743200" y="8667750"/>
          <a:ext cx="231457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25</xdr:row>
      <xdr:rowOff>0</xdr:rowOff>
    </xdr:from>
    <xdr:to>
      <xdr:col>5</xdr:col>
      <xdr:colOff>0</xdr:colOff>
      <xdr:row>26</xdr:row>
      <xdr:rowOff>0</xdr:rowOff>
    </xdr:to>
    <xdr:sp>
      <xdr:nvSpPr>
        <xdr:cNvPr id="7" name="Rectangle 226"/>
        <xdr:cNvSpPr>
          <a:spLocks/>
        </xdr:cNvSpPr>
      </xdr:nvSpPr>
      <xdr:spPr>
        <a:xfrm>
          <a:off x="514350" y="61912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6</xdr:col>
      <xdr:colOff>0</xdr:colOff>
      <xdr:row>25</xdr:row>
      <xdr:rowOff>0</xdr:rowOff>
    </xdr:from>
    <xdr:to>
      <xdr:col>8</xdr:col>
      <xdr:colOff>0</xdr:colOff>
      <xdr:row>26</xdr:row>
      <xdr:rowOff>0</xdr:rowOff>
    </xdr:to>
    <xdr:sp>
      <xdr:nvSpPr>
        <xdr:cNvPr id="8" name="Rectangle 226"/>
        <xdr:cNvSpPr>
          <a:spLocks/>
        </xdr:cNvSpPr>
      </xdr:nvSpPr>
      <xdr:spPr>
        <a:xfrm>
          <a:off x="1028700" y="61912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25</xdr:row>
      <xdr:rowOff>0</xdr:rowOff>
    </xdr:from>
    <xdr:to>
      <xdr:col>11</xdr:col>
      <xdr:colOff>0</xdr:colOff>
      <xdr:row>26</xdr:row>
      <xdr:rowOff>0</xdr:rowOff>
    </xdr:to>
    <xdr:sp>
      <xdr:nvSpPr>
        <xdr:cNvPr id="9" name="Rectangle 226"/>
        <xdr:cNvSpPr>
          <a:spLocks/>
        </xdr:cNvSpPr>
      </xdr:nvSpPr>
      <xdr:spPr>
        <a:xfrm>
          <a:off x="1543050" y="61912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28</xdr:col>
      <xdr:colOff>9525</xdr:colOff>
      <xdr:row>34</xdr:row>
      <xdr:rowOff>19050</xdr:rowOff>
    </xdr:from>
    <xdr:to>
      <xdr:col>34</xdr:col>
      <xdr:colOff>152400</xdr:colOff>
      <xdr:row>39</xdr:row>
      <xdr:rowOff>161925</xdr:rowOff>
    </xdr:to>
    <xdr:sp>
      <xdr:nvSpPr>
        <xdr:cNvPr id="10" name="円/楕円 1"/>
        <xdr:cNvSpPr>
          <a:spLocks/>
        </xdr:cNvSpPr>
      </xdr:nvSpPr>
      <xdr:spPr>
        <a:xfrm>
          <a:off x="4914900" y="8439150"/>
          <a:ext cx="1171575" cy="1381125"/>
        </a:xfrm>
        <a:prstGeom prst="ellipse">
          <a:avLst/>
        </a:prstGeom>
        <a:solidFill>
          <a:srgbClr val="FFFFFF"/>
        </a:solidFill>
        <a:ln w="317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38</xdr:row>
      <xdr:rowOff>28575</xdr:rowOff>
    </xdr:from>
    <xdr:to>
      <xdr:col>31</xdr:col>
      <xdr:colOff>123825</xdr:colOff>
      <xdr:row>45</xdr:row>
      <xdr:rowOff>200025</xdr:rowOff>
    </xdr:to>
    <xdr:sp>
      <xdr:nvSpPr>
        <xdr:cNvPr id="1" name="Oval 2"/>
        <xdr:cNvSpPr>
          <a:spLocks/>
        </xdr:cNvSpPr>
      </xdr:nvSpPr>
      <xdr:spPr>
        <a:xfrm>
          <a:off x="3743325" y="8401050"/>
          <a:ext cx="1704975" cy="1905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38</xdr:row>
      <xdr:rowOff>0</xdr:rowOff>
    </xdr:from>
    <xdr:to>
      <xdr:col>13</xdr:col>
      <xdr:colOff>161925</xdr:colOff>
      <xdr:row>45</xdr:row>
      <xdr:rowOff>228600</xdr:rowOff>
    </xdr:to>
    <xdr:sp>
      <xdr:nvSpPr>
        <xdr:cNvPr id="2" name="正方形/長方形 2"/>
        <xdr:cNvSpPr>
          <a:spLocks/>
        </xdr:cNvSpPr>
      </xdr:nvSpPr>
      <xdr:spPr>
        <a:xfrm>
          <a:off x="647700" y="8372475"/>
          <a:ext cx="1695450" cy="19621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18</xdr:col>
      <xdr:colOff>0</xdr:colOff>
      <xdr:row>8</xdr:row>
      <xdr:rowOff>0</xdr:rowOff>
    </xdr:from>
    <xdr:to>
      <xdr:col>35</xdr:col>
      <xdr:colOff>0</xdr:colOff>
      <xdr:row>9</xdr:row>
      <xdr:rowOff>0</xdr:rowOff>
    </xdr:to>
    <xdr:sp>
      <xdr:nvSpPr>
        <xdr:cNvPr id="3" name="Rectangle 226"/>
        <xdr:cNvSpPr>
          <a:spLocks/>
        </xdr:cNvSpPr>
      </xdr:nvSpPr>
      <xdr:spPr>
        <a:xfrm>
          <a:off x="3143250" y="1676400"/>
          <a:ext cx="28670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18</xdr:col>
      <xdr:colOff>0</xdr:colOff>
      <xdr:row>10</xdr:row>
      <xdr:rowOff>0</xdr:rowOff>
    </xdr:from>
    <xdr:to>
      <xdr:col>35</xdr:col>
      <xdr:colOff>0</xdr:colOff>
      <xdr:row>11</xdr:row>
      <xdr:rowOff>0</xdr:rowOff>
    </xdr:to>
    <xdr:sp>
      <xdr:nvSpPr>
        <xdr:cNvPr id="4" name="Rectangle 226"/>
        <xdr:cNvSpPr>
          <a:spLocks/>
        </xdr:cNvSpPr>
      </xdr:nvSpPr>
      <xdr:spPr>
        <a:xfrm>
          <a:off x="3143250" y="2047875"/>
          <a:ext cx="28670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18</xdr:col>
      <xdr:colOff>0</xdr:colOff>
      <xdr:row>12</xdr:row>
      <xdr:rowOff>0</xdr:rowOff>
    </xdr:from>
    <xdr:to>
      <xdr:col>31</xdr:col>
      <xdr:colOff>161925</xdr:colOff>
      <xdr:row>13</xdr:row>
      <xdr:rowOff>0</xdr:rowOff>
    </xdr:to>
    <xdr:sp>
      <xdr:nvSpPr>
        <xdr:cNvPr id="5" name="Rectangle 226"/>
        <xdr:cNvSpPr>
          <a:spLocks/>
        </xdr:cNvSpPr>
      </xdr:nvSpPr>
      <xdr:spPr>
        <a:xfrm>
          <a:off x="3143250" y="2419350"/>
          <a:ext cx="234315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18</xdr:col>
      <xdr:colOff>0</xdr:colOff>
      <xdr:row>14</xdr:row>
      <xdr:rowOff>0</xdr:rowOff>
    </xdr:from>
    <xdr:to>
      <xdr:col>29</xdr:col>
      <xdr:colOff>152400</xdr:colOff>
      <xdr:row>15</xdr:row>
      <xdr:rowOff>0</xdr:rowOff>
    </xdr:to>
    <xdr:sp>
      <xdr:nvSpPr>
        <xdr:cNvPr id="6" name="Rectangle 226"/>
        <xdr:cNvSpPr>
          <a:spLocks/>
        </xdr:cNvSpPr>
      </xdr:nvSpPr>
      <xdr:spPr>
        <a:xfrm>
          <a:off x="3143250" y="2790825"/>
          <a:ext cx="1990725"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0</xdr:colOff>
      <xdr:row>27</xdr:row>
      <xdr:rowOff>0</xdr:rowOff>
    </xdr:from>
    <xdr:to>
      <xdr:col>28</xdr:col>
      <xdr:colOff>0</xdr:colOff>
      <xdr:row>28</xdr:row>
      <xdr:rowOff>0</xdr:rowOff>
    </xdr:to>
    <xdr:sp>
      <xdr:nvSpPr>
        <xdr:cNvPr id="7" name="Rectangle 226"/>
        <xdr:cNvSpPr>
          <a:spLocks/>
        </xdr:cNvSpPr>
      </xdr:nvSpPr>
      <xdr:spPr>
        <a:xfrm>
          <a:off x="1838325" y="6267450"/>
          <a:ext cx="29718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0</xdr:colOff>
      <xdr:row>29</xdr:row>
      <xdr:rowOff>0</xdr:rowOff>
    </xdr:from>
    <xdr:to>
      <xdr:col>28</xdr:col>
      <xdr:colOff>0</xdr:colOff>
      <xdr:row>30</xdr:row>
      <xdr:rowOff>0</xdr:rowOff>
    </xdr:to>
    <xdr:sp>
      <xdr:nvSpPr>
        <xdr:cNvPr id="8" name="Rectangle 226"/>
        <xdr:cNvSpPr>
          <a:spLocks/>
        </xdr:cNvSpPr>
      </xdr:nvSpPr>
      <xdr:spPr>
        <a:xfrm>
          <a:off x="1838325" y="6638925"/>
          <a:ext cx="29718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0</xdr:colOff>
      <xdr:row>32</xdr:row>
      <xdr:rowOff>0</xdr:rowOff>
    </xdr:from>
    <xdr:to>
      <xdr:col>28</xdr:col>
      <xdr:colOff>0</xdr:colOff>
      <xdr:row>33</xdr:row>
      <xdr:rowOff>0</xdr:rowOff>
    </xdr:to>
    <xdr:sp>
      <xdr:nvSpPr>
        <xdr:cNvPr id="9" name="Rectangle 226"/>
        <xdr:cNvSpPr>
          <a:spLocks/>
        </xdr:cNvSpPr>
      </xdr:nvSpPr>
      <xdr:spPr>
        <a:xfrm>
          <a:off x="1838325" y="7134225"/>
          <a:ext cx="29718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0</xdr:colOff>
      <xdr:row>34</xdr:row>
      <xdr:rowOff>0</xdr:rowOff>
    </xdr:from>
    <xdr:to>
      <xdr:col>28</xdr:col>
      <xdr:colOff>0</xdr:colOff>
      <xdr:row>35</xdr:row>
      <xdr:rowOff>0</xdr:rowOff>
    </xdr:to>
    <xdr:sp>
      <xdr:nvSpPr>
        <xdr:cNvPr id="10" name="Rectangle 226"/>
        <xdr:cNvSpPr>
          <a:spLocks/>
        </xdr:cNvSpPr>
      </xdr:nvSpPr>
      <xdr:spPr>
        <a:xfrm>
          <a:off x="1838325" y="7505700"/>
          <a:ext cx="29718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11</xdr:col>
      <xdr:colOff>0</xdr:colOff>
      <xdr:row>36</xdr:row>
      <xdr:rowOff>0</xdr:rowOff>
    </xdr:from>
    <xdr:to>
      <xdr:col>28</xdr:col>
      <xdr:colOff>0</xdr:colOff>
      <xdr:row>37</xdr:row>
      <xdr:rowOff>0</xdr:rowOff>
    </xdr:to>
    <xdr:sp>
      <xdr:nvSpPr>
        <xdr:cNvPr id="11" name="Rectangle 226"/>
        <xdr:cNvSpPr>
          <a:spLocks/>
        </xdr:cNvSpPr>
      </xdr:nvSpPr>
      <xdr:spPr>
        <a:xfrm>
          <a:off x="1838325" y="7877175"/>
          <a:ext cx="29718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oneCellAnchor>
    <xdr:from>
      <xdr:col>25</xdr:col>
      <xdr:colOff>0</xdr:colOff>
      <xdr:row>4</xdr:row>
      <xdr:rowOff>0</xdr:rowOff>
    </xdr:from>
    <xdr:ext cx="342900" cy="247650"/>
    <xdr:sp>
      <xdr:nvSpPr>
        <xdr:cNvPr id="12" name="Rectangle 226"/>
        <xdr:cNvSpPr>
          <a:spLocks/>
        </xdr:cNvSpPr>
      </xdr:nvSpPr>
      <xdr:spPr>
        <a:xfrm>
          <a:off x="4295775" y="9334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28</xdr:col>
      <xdr:colOff>0</xdr:colOff>
      <xdr:row>4</xdr:row>
      <xdr:rowOff>0</xdr:rowOff>
    </xdr:from>
    <xdr:ext cx="342900" cy="247650"/>
    <xdr:sp>
      <xdr:nvSpPr>
        <xdr:cNvPr id="13" name="Rectangle 226"/>
        <xdr:cNvSpPr>
          <a:spLocks/>
        </xdr:cNvSpPr>
      </xdr:nvSpPr>
      <xdr:spPr>
        <a:xfrm>
          <a:off x="4810125" y="9334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oneCellAnchor>
    <xdr:from>
      <xdr:col>31</xdr:col>
      <xdr:colOff>0</xdr:colOff>
      <xdr:row>4</xdr:row>
      <xdr:rowOff>0</xdr:rowOff>
    </xdr:from>
    <xdr:ext cx="342900" cy="247650"/>
    <xdr:sp>
      <xdr:nvSpPr>
        <xdr:cNvPr id="14" name="Rectangle 226"/>
        <xdr:cNvSpPr>
          <a:spLocks/>
        </xdr:cNvSpPr>
      </xdr:nvSpPr>
      <xdr:spPr>
        <a:xfrm>
          <a:off x="5324475" y="933450"/>
          <a:ext cx="3429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oneCellAnchor>
  <xdr:twoCellAnchor>
    <xdr:from>
      <xdr:col>30</xdr:col>
      <xdr:colOff>0</xdr:colOff>
      <xdr:row>11</xdr:row>
      <xdr:rowOff>66675</xdr:rowOff>
    </xdr:from>
    <xdr:to>
      <xdr:col>35</xdr:col>
      <xdr:colOff>161925</xdr:colOff>
      <xdr:row>15</xdr:row>
      <xdr:rowOff>514350</xdr:rowOff>
    </xdr:to>
    <xdr:sp>
      <xdr:nvSpPr>
        <xdr:cNvPr id="15" name="円/楕円 3"/>
        <xdr:cNvSpPr>
          <a:spLocks/>
        </xdr:cNvSpPr>
      </xdr:nvSpPr>
      <xdr:spPr>
        <a:xfrm>
          <a:off x="5153025" y="2362200"/>
          <a:ext cx="1019175" cy="1190625"/>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13</xdr:col>
      <xdr:colOff>0</xdr:colOff>
      <xdr:row>4</xdr:row>
      <xdr:rowOff>0</xdr:rowOff>
    </xdr:to>
    <xdr:sp>
      <xdr:nvSpPr>
        <xdr:cNvPr id="1" name="Rectangle 226"/>
        <xdr:cNvSpPr>
          <a:spLocks/>
        </xdr:cNvSpPr>
      </xdr:nvSpPr>
      <xdr:spPr>
        <a:xfrm>
          <a:off x="4648200" y="60960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4</xdr:row>
      <xdr:rowOff>0</xdr:rowOff>
    </xdr:from>
    <xdr:to>
      <xdr:col>13</xdr:col>
      <xdr:colOff>0</xdr:colOff>
      <xdr:row>5</xdr:row>
      <xdr:rowOff>0</xdr:rowOff>
    </xdr:to>
    <xdr:sp>
      <xdr:nvSpPr>
        <xdr:cNvPr id="2" name="Rectangle 226"/>
        <xdr:cNvSpPr>
          <a:spLocks/>
        </xdr:cNvSpPr>
      </xdr:nvSpPr>
      <xdr:spPr>
        <a:xfrm>
          <a:off x="4876800" y="85725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54</xdr:row>
      <xdr:rowOff>0</xdr:rowOff>
    </xdr:from>
    <xdr:to>
      <xdr:col>13</xdr:col>
      <xdr:colOff>0</xdr:colOff>
      <xdr:row>55</xdr:row>
      <xdr:rowOff>0</xdr:rowOff>
    </xdr:to>
    <xdr:sp>
      <xdr:nvSpPr>
        <xdr:cNvPr id="3" name="Rectangle 226"/>
        <xdr:cNvSpPr>
          <a:spLocks/>
        </xdr:cNvSpPr>
      </xdr:nvSpPr>
      <xdr:spPr>
        <a:xfrm>
          <a:off x="4648200" y="115633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55</xdr:row>
      <xdr:rowOff>0</xdr:rowOff>
    </xdr:from>
    <xdr:to>
      <xdr:col>13</xdr:col>
      <xdr:colOff>0</xdr:colOff>
      <xdr:row>56</xdr:row>
      <xdr:rowOff>0</xdr:rowOff>
    </xdr:to>
    <xdr:sp>
      <xdr:nvSpPr>
        <xdr:cNvPr id="4" name="Rectangle 226"/>
        <xdr:cNvSpPr>
          <a:spLocks/>
        </xdr:cNvSpPr>
      </xdr:nvSpPr>
      <xdr:spPr>
        <a:xfrm>
          <a:off x="4876800" y="118110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92</xdr:row>
      <xdr:rowOff>0</xdr:rowOff>
    </xdr:from>
    <xdr:to>
      <xdr:col>13</xdr:col>
      <xdr:colOff>0</xdr:colOff>
      <xdr:row>93</xdr:row>
      <xdr:rowOff>0</xdr:rowOff>
    </xdr:to>
    <xdr:sp>
      <xdr:nvSpPr>
        <xdr:cNvPr id="5" name="Rectangle 226"/>
        <xdr:cNvSpPr>
          <a:spLocks/>
        </xdr:cNvSpPr>
      </xdr:nvSpPr>
      <xdr:spPr>
        <a:xfrm>
          <a:off x="4648200" y="229933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93</xdr:row>
      <xdr:rowOff>0</xdr:rowOff>
    </xdr:from>
    <xdr:to>
      <xdr:col>13</xdr:col>
      <xdr:colOff>0</xdr:colOff>
      <xdr:row>94</xdr:row>
      <xdr:rowOff>0</xdr:rowOff>
    </xdr:to>
    <xdr:sp>
      <xdr:nvSpPr>
        <xdr:cNvPr id="6" name="Rectangle 226"/>
        <xdr:cNvSpPr>
          <a:spLocks/>
        </xdr:cNvSpPr>
      </xdr:nvSpPr>
      <xdr:spPr>
        <a:xfrm>
          <a:off x="4876800" y="232410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127</xdr:row>
      <xdr:rowOff>0</xdr:rowOff>
    </xdr:from>
    <xdr:to>
      <xdr:col>13</xdr:col>
      <xdr:colOff>0</xdr:colOff>
      <xdr:row>128</xdr:row>
      <xdr:rowOff>0</xdr:rowOff>
    </xdr:to>
    <xdr:sp>
      <xdr:nvSpPr>
        <xdr:cNvPr id="7" name="Rectangle 226"/>
        <xdr:cNvSpPr>
          <a:spLocks/>
        </xdr:cNvSpPr>
      </xdr:nvSpPr>
      <xdr:spPr>
        <a:xfrm>
          <a:off x="4648200" y="344233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128</xdr:row>
      <xdr:rowOff>0</xdr:rowOff>
    </xdr:from>
    <xdr:to>
      <xdr:col>13</xdr:col>
      <xdr:colOff>0</xdr:colOff>
      <xdr:row>129</xdr:row>
      <xdr:rowOff>0</xdr:rowOff>
    </xdr:to>
    <xdr:sp>
      <xdr:nvSpPr>
        <xdr:cNvPr id="8" name="Rectangle 226"/>
        <xdr:cNvSpPr>
          <a:spLocks/>
        </xdr:cNvSpPr>
      </xdr:nvSpPr>
      <xdr:spPr>
        <a:xfrm>
          <a:off x="4876800" y="346710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159</xdr:row>
      <xdr:rowOff>0</xdr:rowOff>
    </xdr:from>
    <xdr:to>
      <xdr:col>13</xdr:col>
      <xdr:colOff>0</xdr:colOff>
      <xdr:row>160</xdr:row>
      <xdr:rowOff>0</xdr:rowOff>
    </xdr:to>
    <xdr:sp>
      <xdr:nvSpPr>
        <xdr:cNvPr id="9" name="Rectangle 226"/>
        <xdr:cNvSpPr>
          <a:spLocks/>
        </xdr:cNvSpPr>
      </xdr:nvSpPr>
      <xdr:spPr>
        <a:xfrm>
          <a:off x="4648200" y="4560570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160</xdr:row>
      <xdr:rowOff>0</xdr:rowOff>
    </xdr:from>
    <xdr:to>
      <xdr:col>13</xdr:col>
      <xdr:colOff>0</xdr:colOff>
      <xdr:row>161</xdr:row>
      <xdr:rowOff>0</xdr:rowOff>
    </xdr:to>
    <xdr:sp>
      <xdr:nvSpPr>
        <xdr:cNvPr id="10" name="Rectangle 226"/>
        <xdr:cNvSpPr>
          <a:spLocks/>
        </xdr:cNvSpPr>
      </xdr:nvSpPr>
      <xdr:spPr>
        <a:xfrm>
          <a:off x="4876800" y="4585335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191</xdr:row>
      <xdr:rowOff>0</xdr:rowOff>
    </xdr:from>
    <xdr:to>
      <xdr:col>13</xdr:col>
      <xdr:colOff>0</xdr:colOff>
      <xdr:row>192</xdr:row>
      <xdr:rowOff>0</xdr:rowOff>
    </xdr:to>
    <xdr:sp>
      <xdr:nvSpPr>
        <xdr:cNvPr id="11" name="Rectangle 226"/>
        <xdr:cNvSpPr>
          <a:spLocks/>
        </xdr:cNvSpPr>
      </xdr:nvSpPr>
      <xdr:spPr>
        <a:xfrm>
          <a:off x="4648200" y="567880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192</xdr:row>
      <xdr:rowOff>0</xdr:rowOff>
    </xdr:from>
    <xdr:to>
      <xdr:col>13</xdr:col>
      <xdr:colOff>0</xdr:colOff>
      <xdr:row>193</xdr:row>
      <xdr:rowOff>0</xdr:rowOff>
    </xdr:to>
    <xdr:sp>
      <xdr:nvSpPr>
        <xdr:cNvPr id="12" name="Rectangle 226"/>
        <xdr:cNvSpPr>
          <a:spLocks/>
        </xdr:cNvSpPr>
      </xdr:nvSpPr>
      <xdr:spPr>
        <a:xfrm>
          <a:off x="4876800" y="570357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229</xdr:row>
      <xdr:rowOff>0</xdr:rowOff>
    </xdr:from>
    <xdr:to>
      <xdr:col>13</xdr:col>
      <xdr:colOff>0</xdr:colOff>
      <xdr:row>230</xdr:row>
      <xdr:rowOff>0</xdr:rowOff>
    </xdr:to>
    <xdr:sp>
      <xdr:nvSpPr>
        <xdr:cNvPr id="13" name="Rectangle 226"/>
        <xdr:cNvSpPr>
          <a:spLocks/>
        </xdr:cNvSpPr>
      </xdr:nvSpPr>
      <xdr:spPr>
        <a:xfrm>
          <a:off x="4648200" y="682180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230</xdr:row>
      <xdr:rowOff>0</xdr:rowOff>
    </xdr:from>
    <xdr:to>
      <xdr:col>13</xdr:col>
      <xdr:colOff>0</xdr:colOff>
      <xdr:row>231</xdr:row>
      <xdr:rowOff>0</xdr:rowOff>
    </xdr:to>
    <xdr:sp>
      <xdr:nvSpPr>
        <xdr:cNvPr id="14" name="Rectangle 226"/>
        <xdr:cNvSpPr>
          <a:spLocks/>
        </xdr:cNvSpPr>
      </xdr:nvSpPr>
      <xdr:spPr>
        <a:xfrm>
          <a:off x="4876800" y="684657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261</xdr:row>
      <xdr:rowOff>0</xdr:rowOff>
    </xdr:from>
    <xdr:to>
      <xdr:col>13</xdr:col>
      <xdr:colOff>0</xdr:colOff>
      <xdr:row>262</xdr:row>
      <xdr:rowOff>0</xdr:rowOff>
    </xdr:to>
    <xdr:sp>
      <xdr:nvSpPr>
        <xdr:cNvPr id="15" name="Rectangle 226"/>
        <xdr:cNvSpPr>
          <a:spLocks/>
        </xdr:cNvSpPr>
      </xdr:nvSpPr>
      <xdr:spPr>
        <a:xfrm>
          <a:off x="4648200" y="7940040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262</xdr:row>
      <xdr:rowOff>0</xdr:rowOff>
    </xdr:from>
    <xdr:to>
      <xdr:col>13</xdr:col>
      <xdr:colOff>0</xdr:colOff>
      <xdr:row>263</xdr:row>
      <xdr:rowOff>0</xdr:rowOff>
    </xdr:to>
    <xdr:sp>
      <xdr:nvSpPr>
        <xdr:cNvPr id="16" name="Rectangle 226"/>
        <xdr:cNvSpPr>
          <a:spLocks/>
        </xdr:cNvSpPr>
      </xdr:nvSpPr>
      <xdr:spPr>
        <a:xfrm>
          <a:off x="4876800" y="7964805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25</xdr:row>
      <xdr:rowOff>0</xdr:rowOff>
    </xdr:from>
    <xdr:to>
      <xdr:col>13</xdr:col>
      <xdr:colOff>0</xdr:colOff>
      <xdr:row>34</xdr:row>
      <xdr:rowOff>0</xdr:rowOff>
    </xdr:to>
    <xdr:sp>
      <xdr:nvSpPr>
        <xdr:cNvPr id="17" name="Rectangle 226"/>
        <xdr:cNvSpPr>
          <a:spLocks/>
        </xdr:cNvSpPr>
      </xdr:nvSpPr>
      <xdr:spPr>
        <a:xfrm>
          <a:off x="1847850" y="3581400"/>
          <a:ext cx="4591050" cy="3429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34</xdr:row>
      <xdr:rowOff>0</xdr:rowOff>
    </xdr:from>
    <xdr:to>
      <xdr:col>13</xdr:col>
      <xdr:colOff>0</xdr:colOff>
      <xdr:row>41</xdr:row>
      <xdr:rowOff>0</xdr:rowOff>
    </xdr:to>
    <xdr:sp>
      <xdr:nvSpPr>
        <xdr:cNvPr id="18" name="Rectangle 226"/>
        <xdr:cNvSpPr>
          <a:spLocks/>
        </xdr:cNvSpPr>
      </xdr:nvSpPr>
      <xdr:spPr>
        <a:xfrm>
          <a:off x="1847850" y="7010400"/>
          <a:ext cx="4591050" cy="2667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41</xdr:row>
      <xdr:rowOff>0</xdr:rowOff>
    </xdr:from>
    <xdr:to>
      <xdr:col>13</xdr:col>
      <xdr:colOff>0</xdr:colOff>
      <xdr:row>43</xdr:row>
      <xdr:rowOff>0</xdr:rowOff>
    </xdr:to>
    <xdr:sp>
      <xdr:nvSpPr>
        <xdr:cNvPr id="19" name="Rectangle 226"/>
        <xdr:cNvSpPr>
          <a:spLocks/>
        </xdr:cNvSpPr>
      </xdr:nvSpPr>
      <xdr:spPr>
        <a:xfrm>
          <a:off x="1847850" y="96774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59</xdr:row>
      <xdr:rowOff>0</xdr:rowOff>
    </xdr:from>
    <xdr:to>
      <xdr:col>13</xdr:col>
      <xdr:colOff>0</xdr:colOff>
      <xdr:row>62</xdr:row>
      <xdr:rowOff>0</xdr:rowOff>
    </xdr:to>
    <xdr:sp>
      <xdr:nvSpPr>
        <xdr:cNvPr id="20" name="Rectangle 226"/>
        <xdr:cNvSpPr>
          <a:spLocks/>
        </xdr:cNvSpPr>
      </xdr:nvSpPr>
      <xdr:spPr>
        <a:xfrm>
          <a:off x="1847850" y="129159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62</xdr:row>
      <xdr:rowOff>0</xdr:rowOff>
    </xdr:from>
    <xdr:to>
      <xdr:col>13</xdr:col>
      <xdr:colOff>0</xdr:colOff>
      <xdr:row>63</xdr:row>
      <xdr:rowOff>0</xdr:rowOff>
    </xdr:to>
    <xdr:sp>
      <xdr:nvSpPr>
        <xdr:cNvPr id="21" name="Rectangle 226"/>
        <xdr:cNvSpPr>
          <a:spLocks/>
        </xdr:cNvSpPr>
      </xdr:nvSpPr>
      <xdr:spPr>
        <a:xfrm>
          <a:off x="1847850" y="14058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63</xdr:row>
      <xdr:rowOff>0</xdr:rowOff>
    </xdr:from>
    <xdr:to>
      <xdr:col>13</xdr:col>
      <xdr:colOff>0</xdr:colOff>
      <xdr:row>64</xdr:row>
      <xdr:rowOff>0</xdr:rowOff>
    </xdr:to>
    <xdr:sp>
      <xdr:nvSpPr>
        <xdr:cNvPr id="22" name="Rectangle 226"/>
        <xdr:cNvSpPr>
          <a:spLocks/>
        </xdr:cNvSpPr>
      </xdr:nvSpPr>
      <xdr:spPr>
        <a:xfrm>
          <a:off x="1847850" y="14439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64</xdr:row>
      <xdr:rowOff>0</xdr:rowOff>
    </xdr:from>
    <xdr:to>
      <xdr:col>13</xdr:col>
      <xdr:colOff>0</xdr:colOff>
      <xdr:row>66</xdr:row>
      <xdr:rowOff>0</xdr:rowOff>
    </xdr:to>
    <xdr:sp>
      <xdr:nvSpPr>
        <xdr:cNvPr id="23" name="Rectangle 226"/>
        <xdr:cNvSpPr>
          <a:spLocks/>
        </xdr:cNvSpPr>
      </xdr:nvSpPr>
      <xdr:spPr>
        <a:xfrm>
          <a:off x="1847850" y="14820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66</xdr:row>
      <xdr:rowOff>0</xdr:rowOff>
    </xdr:from>
    <xdr:to>
      <xdr:col>13</xdr:col>
      <xdr:colOff>0</xdr:colOff>
      <xdr:row>68</xdr:row>
      <xdr:rowOff>0</xdr:rowOff>
    </xdr:to>
    <xdr:sp>
      <xdr:nvSpPr>
        <xdr:cNvPr id="24" name="Rectangle 226"/>
        <xdr:cNvSpPr>
          <a:spLocks/>
        </xdr:cNvSpPr>
      </xdr:nvSpPr>
      <xdr:spPr>
        <a:xfrm>
          <a:off x="1847850" y="15582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68</xdr:row>
      <xdr:rowOff>0</xdr:rowOff>
    </xdr:from>
    <xdr:to>
      <xdr:col>13</xdr:col>
      <xdr:colOff>0</xdr:colOff>
      <xdr:row>73</xdr:row>
      <xdr:rowOff>0</xdr:rowOff>
    </xdr:to>
    <xdr:sp>
      <xdr:nvSpPr>
        <xdr:cNvPr id="25" name="Rectangle 226"/>
        <xdr:cNvSpPr>
          <a:spLocks/>
        </xdr:cNvSpPr>
      </xdr:nvSpPr>
      <xdr:spPr>
        <a:xfrm>
          <a:off x="1847850" y="16344900"/>
          <a:ext cx="4591050" cy="1905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73</xdr:row>
      <xdr:rowOff>0</xdr:rowOff>
    </xdr:from>
    <xdr:to>
      <xdr:col>13</xdr:col>
      <xdr:colOff>0</xdr:colOff>
      <xdr:row>78</xdr:row>
      <xdr:rowOff>0</xdr:rowOff>
    </xdr:to>
    <xdr:sp>
      <xdr:nvSpPr>
        <xdr:cNvPr id="26" name="Rectangle 226"/>
        <xdr:cNvSpPr>
          <a:spLocks/>
        </xdr:cNvSpPr>
      </xdr:nvSpPr>
      <xdr:spPr>
        <a:xfrm>
          <a:off x="1847850" y="18249900"/>
          <a:ext cx="4591050" cy="1905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78</xdr:row>
      <xdr:rowOff>0</xdr:rowOff>
    </xdr:from>
    <xdr:to>
      <xdr:col>13</xdr:col>
      <xdr:colOff>0</xdr:colOff>
      <xdr:row>79</xdr:row>
      <xdr:rowOff>0</xdr:rowOff>
    </xdr:to>
    <xdr:sp>
      <xdr:nvSpPr>
        <xdr:cNvPr id="27" name="Rectangle 226"/>
        <xdr:cNvSpPr>
          <a:spLocks/>
        </xdr:cNvSpPr>
      </xdr:nvSpPr>
      <xdr:spPr>
        <a:xfrm>
          <a:off x="1847850" y="20154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79</xdr:row>
      <xdr:rowOff>0</xdr:rowOff>
    </xdr:from>
    <xdr:to>
      <xdr:col>13</xdr:col>
      <xdr:colOff>0</xdr:colOff>
      <xdr:row>80</xdr:row>
      <xdr:rowOff>0</xdr:rowOff>
    </xdr:to>
    <xdr:sp>
      <xdr:nvSpPr>
        <xdr:cNvPr id="28" name="Rectangle 226"/>
        <xdr:cNvSpPr>
          <a:spLocks/>
        </xdr:cNvSpPr>
      </xdr:nvSpPr>
      <xdr:spPr>
        <a:xfrm>
          <a:off x="1847850" y="20535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80</xdr:row>
      <xdr:rowOff>0</xdr:rowOff>
    </xdr:from>
    <xdr:to>
      <xdr:col>13</xdr:col>
      <xdr:colOff>0</xdr:colOff>
      <xdr:row>83</xdr:row>
      <xdr:rowOff>0</xdr:rowOff>
    </xdr:to>
    <xdr:sp>
      <xdr:nvSpPr>
        <xdr:cNvPr id="29" name="Rectangle 226"/>
        <xdr:cNvSpPr>
          <a:spLocks/>
        </xdr:cNvSpPr>
      </xdr:nvSpPr>
      <xdr:spPr>
        <a:xfrm>
          <a:off x="1847850" y="209169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97</xdr:row>
      <xdr:rowOff>0</xdr:rowOff>
    </xdr:from>
    <xdr:to>
      <xdr:col>13</xdr:col>
      <xdr:colOff>0</xdr:colOff>
      <xdr:row>99</xdr:row>
      <xdr:rowOff>0</xdr:rowOff>
    </xdr:to>
    <xdr:sp>
      <xdr:nvSpPr>
        <xdr:cNvPr id="30" name="Rectangle 226"/>
        <xdr:cNvSpPr>
          <a:spLocks/>
        </xdr:cNvSpPr>
      </xdr:nvSpPr>
      <xdr:spPr>
        <a:xfrm>
          <a:off x="1847850" y="24345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99</xdr:row>
      <xdr:rowOff>0</xdr:rowOff>
    </xdr:from>
    <xdr:to>
      <xdr:col>13</xdr:col>
      <xdr:colOff>0</xdr:colOff>
      <xdr:row>101</xdr:row>
      <xdr:rowOff>0</xdr:rowOff>
    </xdr:to>
    <xdr:sp>
      <xdr:nvSpPr>
        <xdr:cNvPr id="31" name="Rectangle 226"/>
        <xdr:cNvSpPr>
          <a:spLocks/>
        </xdr:cNvSpPr>
      </xdr:nvSpPr>
      <xdr:spPr>
        <a:xfrm>
          <a:off x="1847850" y="25107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101</xdr:row>
      <xdr:rowOff>0</xdr:rowOff>
    </xdr:from>
    <xdr:to>
      <xdr:col>13</xdr:col>
      <xdr:colOff>0</xdr:colOff>
      <xdr:row>103</xdr:row>
      <xdr:rowOff>0</xdr:rowOff>
    </xdr:to>
    <xdr:sp>
      <xdr:nvSpPr>
        <xdr:cNvPr id="32" name="Rectangle 226"/>
        <xdr:cNvSpPr>
          <a:spLocks/>
        </xdr:cNvSpPr>
      </xdr:nvSpPr>
      <xdr:spPr>
        <a:xfrm>
          <a:off x="1847850" y="25869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103</xdr:row>
      <xdr:rowOff>0</xdr:rowOff>
    </xdr:from>
    <xdr:to>
      <xdr:col>13</xdr:col>
      <xdr:colOff>0</xdr:colOff>
      <xdr:row>105</xdr:row>
      <xdr:rowOff>0</xdr:rowOff>
    </xdr:to>
    <xdr:sp>
      <xdr:nvSpPr>
        <xdr:cNvPr id="33" name="Rectangle 226"/>
        <xdr:cNvSpPr>
          <a:spLocks/>
        </xdr:cNvSpPr>
      </xdr:nvSpPr>
      <xdr:spPr>
        <a:xfrm>
          <a:off x="1847850" y="26631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105</xdr:row>
      <xdr:rowOff>0</xdr:rowOff>
    </xdr:from>
    <xdr:to>
      <xdr:col>13</xdr:col>
      <xdr:colOff>0</xdr:colOff>
      <xdr:row>107</xdr:row>
      <xdr:rowOff>0</xdr:rowOff>
    </xdr:to>
    <xdr:sp>
      <xdr:nvSpPr>
        <xdr:cNvPr id="34" name="Rectangle 226"/>
        <xdr:cNvSpPr>
          <a:spLocks/>
        </xdr:cNvSpPr>
      </xdr:nvSpPr>
      <xdr:spPr>
        <a:xfrm>
          <a:off x="1847850" y="27393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107</xdr:row>
      <xdr:rowOff>0</xdr:rowOff>
    </xdr:from>
    <xdr:to>
      <xdr:col>13</xdr:col>
      <xdr:colOff>0</xdr:colOff>
      <xdr:row>109</xdr:row>
      <xdr:rowOff>0</xdr:rowOff>
    </xdr:to>
    <xdr:sp>
      <xdr:nvSpPr>
        <xdr:cNvPr id="35" name="Rectangle 226"/>
        <xdr:cNvSpPr>
          <a:spLocks/>
        </xdr:cNvSpPr>
      </xdr:nvSpPr>
      <xdr:spPr>
        <a:xfrm>
          <a:off x="1847850" y="28155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109</xdr:row>
      <xdr:rowOff>0</xdr:rowOff>
    </xdr:from>
    <xdr:to>
      <xdr:col>13</xdr:col>
      <xdr:colOff>0</xdr:colOff>
      <xdr:row>111</xdr:row>
      <xdr:rowOff>0</xdr:rowOff>
    </xdr:to>
    <xdr:sp>
      <xdr:nvSpPr>
        <xdr:cNvPr id="36" name="Rectangle 226"/>
        <xdr:cNvSpPr>
          <a:spLocks/>
        </xdr:cNvSpPr>
      </xdr:nvSpPr>
      <xdr:spPr>
        <a:xfrm>
          <a:off x="1847850" y="28917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111</xdr:row>
      <xdr:rowOff>0</xdr:rowOff>
    </xdr:from>
    <xdr:to>
      <xdr:col>13</xdr:col>
      <xdr:colOff>0</xdr:colOff>
      <xdr:row>112</xdr:row>
      <xdr:rowOff>0</xdr:rowOff>
    </xdr:to>
    <xdr:sp>
      <xdr:nvSpPr>
        <xdr:cNvPr id="37" name="Rectangle 226"/>
        <xdr:cNvSpPr>
          <a:spLocks/>
        </xdr:cNvSpPr>
      </xdr:nvSpPr>
      <xdr:spPr>
        <a:xfrm>
          <a:off x="1847850" y="29679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112</xdr:row>
      <xdr:rowOff>0</xdr:rowOff>
    </xdr:from>
    <xdr:to>
      <xdr:col>13</xdr:col>
      <xdr:colOff>0</xdr:colOff>
      <xdr:row>115</xdr:row>
      <xdr:rowOff>0</xdr:rowOff>
    </xdr:to>
    <xdr:sp>
      <xdr:nvSpPr>
        <xdr:cNvPr id="38" name="Rectangle 226"/>
        <xdr:cNvSpPr>
          <a:spLocks/>
        </xdr:cNvSpPr>
      </xdr:nvSpPr>
      <xdr:spPr>
        <a:xfrm>
          <a:off x="1847850" y="300609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115</xdr:row>
      <xdr:rowOff>0</xdr:rowOff>
    </xdr:from>
    <xdr:to>
      <xdr:col>13</xdr:col>
      <xdr:colOff>0</xdr:colOff>
      <xdr:row>116</xdr:row>
      <xdr:rowOff>0</xdr:rowOff>
    </xdr:to>
    <xdr:sp>
      <xdr:nvSpPr>
        <xdr:cNvPr id="39" name="Rectangle 226"/>
        <xdr:cNvSpPr>
          <a:spLocks/>
        </xdr:cNvSpPr>
      </xdr:nvSpPr>
      <xdr:spPr>
        <a:xfrm>
          <a:off x="1847850" y="312039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116</xdr:row>
      <xdr:rowOff>0</xdr:rowOff>
    </xdr:from>
    <xdr:to>
      <xdr:col>13</xdr:col>
      <xdr:colOff>0</xdr:colOff>
      <xdr:row>118</xdr:row>
      <xdr:rowOff>0</xdr:rowOff>
    </xdr:to>
    <xdr:sp>
      <xdr:nvSpPr>
        <xdr:cNvPr id="40" name="Rectangle 226"/>
        <xdr:cNvSpPr>
          <a:spLocks/>
        </xdr:cNvSpPr>
      </xdr:nvSpPr>
      <xdr:spPr>
        <a:xfrm>
          <a:off x="1847850" y="315849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118</xdr:row>
      <xdr:rowOff>0</xdr:rowOff>
    </xdr:from>
    <xdr:to>
      <xdr:col>13</xdr:col>
      <xdr:colOff>0</xdr:colOff>
      <xdr:row>122</xdr:row>
      <xdr:rowOff>0</xdr:rowOff>
    </xdr:to>
    <xdr:sp>
      <xdr:nvSpPr>
        <xdr:cNvPr id="41" name="Rectangle 226"/>
        <xdr:cNvSpPr>
          <a:spLocks/>
        </xdr:cNvSpPr>
      </xdr:nvSpPr>
      <xdr:spPr>
        <a:xfrm>
          <a:off x="1847850" y="32346900"/>
          <a:ext cx="4591050" cy="1524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132</xdr:row>
      <xdr:rowOff>0</xdr:rowOff>
    </xdr:from>
    <xdr:to>
      <xdr:col>13</xdr:col>
      <xdr:colOff>0</xdr:colOff>
      <xdr:row>134</xdr:row>
      <xdr:rowOff>0</xdr:rowOff>
    </xdr:to>
    <xdr:sp>
      <xdr:nvSpPr>
        <xdr:cNvPr id="42" name="Rectangle 226"/>
        <xdr:cNvSpPr>
          <a:spLocks/>
        </xdr:cNvSpPr>
      </xdr:nvSpPr>
      <xdr:spPr>
        <a:xfrm>
          <a:off x="1847850" y="35775900"/>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134</xdr:row>
      <xdr:rowOff>0</xdr:rowOff>
    </xdr:from>
    <xdr:to>
      <xdr:col>13</xdr:col>
      <xdr:colOff>0</xdr:colOff>
      <xdr:row>137</xdr:row>
      <xdr:rowOff>0</xdr:rowOff>
    </xdr:to>
    <xdr:sp>
      <xdr:nvSpPr>
        <xdr:cNvPr id="43" name="Rectangle 226"/>
        <xdr:cNvSpPr>
          <a:spLocks/>
        </xdr:cNvSpPr>
      </xdr:nvSpPr>
      <xdr:spPr>
        <a:xfrm>
          <a:off x="1847850" y="36518850"/>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137</xdr:row>
      <xdr:rowOff>0</xdr:rowOff>
    </xdr:from>
    <xdr:to>
      <xdr:col>13</xdr:col>
      <xdr:colOff>0</xdr:colOff>
      <xdr:row>143</xdr:row>
      <xdr:rowOff>0</xdr:rowOff>
    </xdr:to>
    <xdr:sp>
      <xdr:nvSpPr>
        <xdr:cNvPr id="44" name="Rectangle 226"/>
        <xdr:cNvSpPr>
          <a:spLocks/>
        </xdr:cNvSpPr>
      </xdr:nvSpPr>
      <xdr:spPr>
        <a:xfrm>
          <a:off x="1847850" y="37633275"/>
          <a:ext cx="4591050" cy="22288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143</xdr:row>
      <xdr:rowOff>0</xdr:rowOff>
    </xdr:from>
    <xdr:to>
      <xdr:col>13</xdr:col>
      <xdr:colOff>0</xdr:colOff>
      <xdr:row>145</xdr:row>
      <xdr:rowOff>0</xdr:rowOff>
    </xdr:to>
    <xdr:sp>
      <xdr:nvSpPr>
        <xdr:cNvPr id="45" name="Rectangle 226"/>
        <xdr:cNvSpPr>
          <a:spLocks/>
        </xdr:cNvSpPr>
      </xdr:nvSpPr>
      <xdr:spPr>
        <a:xfrm>
          <a:off x="1847850" y="39862125"/>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145</xdr:row>
      <xdr:rowOff>0</xdr:rowOff>
    </xdr:from>
    <xdr:to>
      <xdr:col>13</xdr:col>
      <xdr:colOff>0</xdr:colOff>
      <xdr:row>151</xdr:row>
      <xdr:rowOff>0</xdr:rowOff>
    </xdr:to>
    <xdr:sp>
      <xdr:nvSpPr>
        <xdr:cNvPr id="46" name="Rectangle 226"/>
        <xdr:cNvSpPr>
          <a:spLocks/>
        </xdr:cNvSpPr>
      </xdr:nvSpPr>
      <xdr:spPr>
        <a:xfrm>
          <a:off x="1847850" y="40605075"/>
          <a:ext cx="4591050" cy="22288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151</xdr:row>
      <xdr:rowOff>0</xdr:rowOff>
    </xdr:from>
    <xdr:to>
      <xdr:col>13</xdr:col>
      <xdr:colOff>0</xdr:colOff>
      <xdr:row>154</xdr:row>
      <xdr:rowOff>0</xdr:rowOff>
    </xdr:to>
    <xdr:sp>
      <xdr:nvSpPr>
        <xdr:cNvPr id="47" name="Rectangle 226"/>
        <xdr:cNvSpPr>
          <a:spLocks/>
        </xdr:cNvSpPr>
      </xdr:nvSpPr>
      <xdr:spPr>
        <a:xfrm>
          <a:off x="1847850" y="42833925"/>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154</xdr:row>
      <xdr:rowOff>0</xdr:rowOff>
    </xdr:from>
    <xdr:to>
      <xdr:col>13</xdr:col>
      <xdr:colOff>0</xdr:colOff>
      <xdr:row>158</xdr:row>
      <xdr:rowOff>0</xdr:rowOff>
    </xdr:to>
    <xdr:sp>
      <xdr:nvSpPr>
        <xdr:cNvPr id="48" name="Rectangle 226"/>
        <xdr:cNvSpPr>
          <a:spLocks/>
        </xdr:cNvSpPr>
      </xdr:nvSpPr>
      <xdr:spPr>
        <a:xfrm>
          <a:off x="1847850" y="43948350"/>
          <a:ext cx="4591050" cy="1485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164</xdr:row>
      <xdr:rowOff>0</xdr:rowOff>
    </xdr:from>
    <xdr:to>
      <xdr:col>13</xdr:col>
      <xdr:colOff>0</xdr:colOff>
      <xdr:row>166</xdr:row>
      <xdr:rowOff>0</xdr:rowOff>
    </xdr:to>
    <xdr:sp>
      <xdr:nvSpPr>
        <xdr:cNvPr id="49" name="Rectangle 226"/>
        <xdr:cNvSpPr>
          <a:spLocks/>
        </xdr:cNvSpPr>
      </xdr:nvSpPr>
      <xdr:spPr>
        <a:xfrm>
          <a:off x="1847850" y="46958250"/>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166</xdr:row>
      <xdr:rowOff>0</xdr:rowOff>
    </xdr:from>
    <xdr:to>
      <xdr:col>13</xdr:col>
      <xdr:colOff>0</xdr:colOff>
      <xdr:row>167</xdr:row>
      <xdr:rowOff>0</xdr:rowOff>
    </xdr:to>
    <xdr:sp>
      <xdr:nvSpPr>
        <xdr:cNvPr id="50" name="Rectangle 226"/>
        <xdr:cNvSpPr>
          <a:spLocks/>
        </xdr:cNvSpPr>
      </xdr:nvSpPr>
      <xdr:spPr>
        <a:xfrm>
          <a:off x="1847850" y="47701200"/>
          <a:ext cx="4591050" cy="3714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167</xdr:row>
      <xdr:rowOff>0</xdr:rowOff>
    </xdr:from>
    <xdr:to>
      <xdr:col>13</xdr:col>
      <xdr:colOff>0</xdr:colOff>
      <xdr:row>170</xdr:row>
      <xdr:rowOff>0</xdr:rowOff>
    </xdr:to>
    <xdr:sp>
      <xdr:nvSpPr>
        <xdr:cNvPr id="51" name="Rectangle 226"/>
        <xdr:cNvSpPr>
          <a:spLocks/>
        </xdr:cNvSpPr>
      </xdr:nvSpPr>
      <xdr:spPr>
        <a:xfrm>
          <a:off x="1847850" y="48072675"/>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170</xdr:row>
      <xdr:rowOff>0</xdr:rowOff>
    </xdr:from>
    <xdr:to>
      <xdr:col>13</xdr:col>
      <xdr:colOff>0</xdr:colOff>
      <xdr:row>173</xdr:row>
      <xdr:rowOff>0</xdr:rowOff>
    </xdr:to>
    <xdr:sp>
      <xdr:nvSpPr>
        <xdr:cNvPr id="52" name="Rectangle 226"/>
        <xdr:cNvSpPr>
          <a:spLocks/>
        </xdr:cNvSpPr>
      </xdr:nvSpPr>
      <xdr:spPr>
        <a:xfrm>
          <a:off x="1847850" y="49187100"/>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173</xdr:row>
      <xdr:rowOff>0</xdr:rowOff>
    </xdr:from>
    <xdr:to>
      <xdr:col>13</xdr:col>
      <xdr:colOff>0</xdr:colOff>
      <xdr:row>175</xdr:row>
      <xdr:rowOff>0</xdr:rowOff>
    </xdr:to>
    <xdr:sp>
      <xdr:nvSpPr>
        <xdr:cNvPr id="53" name="Rectangle 226"/>
        <xdr:cNvSpPr>
          <a:spLocks/>
        </xdr:cNvSpPr>
      </xdr:nvSpPr>
      <xdr:spPr>
        <a:xfrm>
          <a:off x="1847850" y="50301525"/>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175</xdr:row>
      <xdr:rowOff>0</xdr:rowOff>
    </xdr:from>
    <xdr:to>
      <xdr:col>13</xdr:col>
      <xdr:colOff>0</xdr:colOff>
      <xdr:row>177</xdr:row>
      <xdr:rowOff>0</xdr:rowOff>
    </xdr:to>
    <xdr:sp>
      <xdr:nvSpPr>
        <xdr:cNvPr id="54" name="Rectangle 226"/>
        <xdr:cNvSpPr>
          <a:spLocks/>
        </xdr:cNvSpPr>
      </xdr:nvSpPr>
      <xdr:spPr>
        <a:xfrm>
          <a:off x="1847850" y="51044475"/>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177</xdr:row>
      <xdr:rowOff>0</xdr:rowOff>
    </xdr:from>
    <xdr:to>
      <xdr:col>13</xdr:col>
      <xdr:colOff>0</xdr:colOff>
      <xdr:row>178</xdr:row>
      <xdr:rowOff>0</xdr:rowOff>
    </xdr:to>
    <xdr:sp>
      <xdr:nvSpPr>
        <xdr:cNvPr id="55" name="Rectangle 226"/>
        <xdr:cNvSpPr>
          <a:spLocks/>
        </xdr:cNvSpPr>
      </xdr:nvSpPr>
      <xdr:spPr>
        <a:xfrm>
          <a:off x="1847850" y="51787425"/>
          <a:ext cx="4591050" cy="3714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178</xdr:row>
      <xdr:rowOff>0</xdr:rowOff>
    </xdr:from>
    <xdr:to>
      <xdr:col>13</xdr:col>
      <xdr:colOff>0</xdr:colOff>
      <xdr:row>180</xdr:row>
      <xdr:rowOff>0</xdr:rowOff>
    </xdr:to>
    <xdr:sp>
      <xdr:nvSpPr>
        <xdr:cNvPr id="56" name="Rectangle 226"/>
        <xdr:cNvSpPr>
          <a:spLocks/>
        </xdr:cNvSpPr>
      </xdr:nvSpPr>
      <xdr:spPr>
        <a:xfrm>
          <a:off x="1847850" y="52158900"/>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180</xdr:row>
      <xdr:rowOff>0</xdr:rowOff>
    </xdr:from>
    <xdr:to>
      <xdr:col>13</xdr:col>
      <xdr:colOff>0</xdr:colOff>
      <xdr:row>186</xdr:row>
      <xdr:rowOff>0</xdr:rowOff>
    </xdr:to>
    <xdr:sp>
      <xdr:nvSpPr>
        <xdr:cNvPr id="57" name="Rectangle 226"/>
        <xdr:cNvSpPr>
          <a:spLocks/>
        </xdr:cNvSpPr>
      </xdr:nvSpPr>
      <xdr:spPr>
        <a:xfrm>
          <a:off x="1847850" y="52901850"/>
          <a:ext cx="4591050" cy="22288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186</xdr:row>
      <xdr:rowOff>0</xdr:rowOff>
    </xdr:from>
    <xdr:to>
      <xdr:col>13</xdr:col>
      <xdr:colOff>0</xdr:colOff>
      <xdr:row>190</xdr:row>
      <xdr:rowOff>0</xdr:rowOff>
    </xdr:to>
    <xdr:sp>
      <xdr:nvSpPr>
        <xdr:cNvPr id="58" name="Rectangle 226"/>
        <xdr:cNvSpPr>
          <a:spLocks/>
        </xdr:cNvSpPr>
      </xdr:nvSpPr>
      <xdr:spPr>
        <a:xfrm>
          <a:off x="1847850" y="55130700"/>
          <a:ext cx="4591050" cy="1485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196</xdr:row>
      <xdr:rowOff>0</xdr:rowOff>
    </xdr:from>
    <xdr:to>
      <xdr:col>13</xdr:col>
      <xdr:colOff>0</xdr:colOff>
      <xdr:row>198</xdr:row>
      <xdr:rowOff>0</xdr:rowOff>
    </xdr:to>
    <xdr:sp>
      <xdr:nvSpPr>
        <xdr:cNvPr id="59" name="Rectangle 226"/>
        <xdr:cNvSpPr>
          <a:spLocks/>
        </xdr:cNvSpPr>
      </xdr:nvSpPr>
      <xdr:spPr>
        <a:xfrm>
          <a:off x="1847850" y="58140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198</xdr:row>
      <xdr:rowOff>0</xdr:rowOff>
    </xdr:from>
    <xdr:to>
      <xdr:col>13</xdr:col>
      <xdr:colOff>0</xdr:colOff>
      <xdr:row>202</xdr:row>
      <xdr:rowOff>0</xdr:rowOff>
    </xdr:to>
    <xdr:sp>
      <xdr:nvSpPr>
        <xdr:cNvPr id="60" name="Rectangle 226"/>
        <xdr:cNvSpPr>
          <a:spLocks/>
        </xdr:cNvSpPr>
      </xdr:nvSpPr>
      <xdr:spPr>
        <a:xfrm>
          <a:off x="1847850" y="58902600"/>
          <a:ext cx="4591050" cy="1524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202</xdr:row>
      <xdr:rowOff>0</xdr:rowOff>
    </xdr:from>
    <xdr:to>
      <xdr:col>13</xdr:col>
      <xdr:colOff>0</xdr:colOff>
      <xdr:row>204</xdr:row>
      <xdr:rowOff>0</xdr:rowOff>
    </xdr:to>
    <xdr:sp>
      <xdr:nvSpPr>
        <xdr:cNvPr id="61" name="Rectangle 226"/>
        <xdr:cNvSpPr>
          <a:spLocks/>
        </xdr:cNvSpPr>
      </xdr:nvSpPr>
      <xdr:spPr>
        <a:xfrm>
          <a:off x="1847850" y="60426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204</xdr:row>
      <xdr:rowOff>0</xdr:rowOff>
    </xdr:from>
    <xdr:to>
      <xdr:col>13</xdr:col>
      <xdr:colOff>0</xdr:colOff>
      <xdr:row>206</xdr:row>
      <xdr:rowOff>0</xdr:rowOff>
    </xdr:to>
    <xdr:sp>
      <xdr:nvSpPr>
        <xdr:cNvPr id="62" name="Rectangle 226"/>
        <xdr:cNvSpPr>
          <a:spLocks/>
        </xdr:cNvSpPr>
      </xdr:nvSpPr>
      <xdr:spPr>
        <a:xfrm>
          <a:off x="1847850" y="61188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206</xdr:row>
      <xdr:rowOff>0</xdr:rowOff>
    </xdr:from>
    <xdr:to>
      <xdr:col>13</xdr:col>
      <xdr:colOff>0</xdr:colOff>
      <xdr:row>207</xdr:row>
      <xdr:rowOff>0</xdr:rowOff>
    </xdr:to>
    <xdr:sp>
      <xdr:nvSpPr>
        <xdr:cNvPr id="63" name="Rectangle 226"/>
        <xdr:cNvSpPr>
          <a:spLocks/>
        </xdr:cNvSpPr>
      </xdr:nvSpPr>
      <xdr:spPr>
        <a:xfrm>
          <a:off x="1847850" y="619506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207</xdr:row>
      <xdr:rowOff>0</xdr:rowOff>
    </xdr:from>
    <xdr:to>
      <xdr:col>13</xdr:col>
      <xdr:colOff>0</xdr:colOff>
      <xdr:row>209</xdr:row>
      <xdr:rowOff>0</xdr:rowOff>
    </xdr:to>
    <xdr:sp>
      <xdr:nvSpPr>
        <xdr:cNvPr id="64" name="Rectangle 226"/>
        <xdr:cNvSpPr>
          <a:spLocks/>
        </xdr:cNvSpPr>
      </xdr:nvSpPr>
      <xdr:spPr>
        <a:xfrm>
          <a:off x="1847850" y="62331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209</xdr:row>
      <xdr:rowOff>0</xdr:rowOff>
    </xdr:from>
    <xdr:to>
      <xdr:col>13</xdr:col>
      <xdr:colOff>0</xdr:colOff>
      <xdr:row>211</xdr:row>
      <xdr:rowOff>0</xdr:rowOff>
    </xdr:to>
    <xdr:sp>
      <xdr:nvSpPr>
        <xdr:cNvPr id="65" name="Rectangle 226"/>
        <xdr:cNvSpPr>
          <a:spLocks/>
        </xdr:cNvSpPr>
      </xdr:nvSpPr>
      <xdr:spPr>
        <a:xfrm>
          <a:off x="1847850" y="63093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211</xdr:row>
      <xdr:rowOff>0</xdr:rowOff>
    </xdr:from>
    <xdr:to>
      <xdr:col>13</xdr:col>
      <xdr:colOff>0</xdr:colOff>
      <xdr:row>213</xdr:row>
      <xdr:rowOff>0</xdr:rowOff>
    </xdr:to>
    <xdr:sp>
      <xdr:nvSpPr>
        <xdr:cNvPr id="66" name="Rectangle 226"/>
        <xdr:cNvSpPr>
          <a:spLocks/>
        </xdr:cNvSpPr>
      </xdr:nvSpPr>
      <xdr:spPr>
        <a:xfrm>
          <a:off x="1847850" y="638556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213</xdr:row>
      <xdr:rowOff>0</xdr:rowOff>
    </xdr:from>
    <xdr:to>
      <xdr:col>13</xdr:col>
      <xdr:colOff>0</xdr:colOff>
      <xdr:row>214</xdr:row>
      <xdr:rowOff>0</xdr:rowOff>
    </xdr:to>
    <xdr:sp>
      <xdr:nvSpPr>
        <xdr:cNvPr id="67" name="Rectangle 226"/>
        <xdr:cNvSpPr>
          <a:spLocks/>
        </xdr:cNvSpPr>
      </xdr:nvSpPr>
      <xdr:spPr>
        <a:xfrm>
          <a:off x="1847850" y="646176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214</xdr:row>
      <xdr:rowOff>0</xdr:rowOff>
    </xdr:from>
    <xdr:to>
      <xdr:col>13</xdr:col>
      <xdr:colOff>0</xdr:colOff>
      <xdr:row>215</xdr:row>
      <xdr:rowOff>0</xdr:rowOff>
    </xdr:to>
    <xdr:sp>
      <xdr:nvSpPr>
        <xdr:cNvPr id="68" name="Rectangle 226"/>
        <xdr:cNvSpPr>
          <a:spLocks/>
        </xdr:cNvSpPr>
      </xdr:nvSpPr>
      <xdr:spPr>
        <a:xfrm>
          <a:off x="1847850" y="649986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215</xdr:row>
      <xdr:rowOff>0</xdr:rowOff>
    </xdr:from>
    <xdr:to>
      <xdr:col>13</xdr:col>
      <xdr:colOff>0</xdr:colOff>
      <xdr:row>220</xdr:row>
      <xdr:rowOff>0</xdr:rowOff>
    </xdr:to>
    <xdr:sp>
      <xdr:nvSpPr>
        <xdr:cNvPr id="69" name="Rectangle 226"/>
        <xdr:cNvSpPr>
          <a:spLocks/>
        </xdr:cNvSpPr>
      </xdr:nvSpPr>
      <xdr:spPr>
        <a:xfrm>
          <a:off x="1847850" y="65379600"/>
          <a:ext cx="4591050" cy="1905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234</xdr:row>
      <xdr:rowOff>0</xdr:rowOff>
    </xdr:from>
    <xdr:to>
      <xdr:col>13</xdr:col>
      <xdr:colOff>0</xdr:colOff>
      <xdr:row>237</xdr:row>
      <xdr:rowOff>0</xdr:rowOff>
    </xdr:to>
    <xdr:sp>
      <xdr:nvSpPr>
        <xdr:cNvPr id="70" name="Rectangle 226"/>
        <xdr:cNvSpPr>
          <a:spLocks/>
        </xdr:cNvSpPr>
      </xdr:nvSpPr>
      <xdr:spPr>
        <a:xfrm>
          <a:off x="1847850" y="69570600"/>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237</xdr:row>
      <xdr:rowOff>0</xdr:rowOff>
    </xdr:from>
    <xdr:to>
      <xdr:col>13</xdr:col>
      <xdr:colOff>0</xdr:colOff>
      <xdr:row>241</xdr:row>
      <xdr:rowOff>0</xdr:rowOff>
    </xdr:to>
    <xdr:sp>
      <xdr:nvSpPr>
        <xdr:cNvPr id="71" name="Rectangle 226"/>
        <xdr:cNvSpPr>
          <a:spLocks/>
        </xdr:cNvSpPr>
      </xdr:nvSpPr>
      <xdr:spPr>
        <a:xfrm>
          <a:off x="1847850" y="70685025"/>
          <a:ext cx="4591050" cy="1485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241</xdr:row>
      <xdr:rowOff>0</xdr:rowOff>
    </xdr:from>
    <xdr:to>
      <xdr:col>13</xdr:col>
      <xdr:colOff>0</xdr:colOff>
      <xdr:row>243</xdr:row>
      <xdr:rowOff>0</xdr:rowOff>
    </xdr:to>
    <xdr:sp>
      <xdr:nvSpPr>
        <xdr:cNvPr id="72" name="Rectangle 226"/>
        <xdr:cNvSpPr>
          <a:spLocks/>
        </xdr:cNvSpPr>
      </xdr:nvSpPr>
      <xdr:spPr>
        <a:xfrm>
          <a:off x="1847850" y="72170925"/>
          <a:ext cx="4591050" cy="742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243</xdr:row>
      <xdr:rowOff>0</xdr:rowOff>
    </xdr:from>
    <xdr:to>
      <xdr:col>13</xdr:col>
      <xdr:colOff>0</xdr:colOff>
      <xdr:row>244</xdr:row>
      <xdr:rowOff>0</xdr:rowOff>
    </xdr:to>
    <xdr:sp>
      <xdr:nvSpPr>
        <xdr:cNvPr id="73" name="Rectangle 226"/>
        <xdr:cNvSpPr>
          <a:spLocks/>
        </xdr:cNvSpPr>
      </xdr:nvSpPr>
      <xdr:spPr>
        <a:xfrm>
          <a:off x="1847850" y="72913875"/>
          <a:ext cx="4591050" cy="3714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244</xdr:row>
      <xdr:rowOff>0</xdr:rowOff>
    </xdr:from>
    <xdr:to>
      <xdr:col>13</xdr:col>
      <xdr:colOff>0</xdr:colOff>
      <xdr:row>247</xdr:row>
      <xdr:rowOff>0</xdr:rowOff>
    </xdr:to>
    <xdr:sp>
      <xdr:nvSpPr>
        <xdr:cNvPr id="74" name="Rectangle 226"/>
        <xdr:cNvSpPr>
          <a:spLocks/>
        </xdr:cNvSpPr>
      </xdr:nvSpPr>
      <xdr:spPr>
        <a:xfrm>
          <a:off x="1847850" y="73285350"/>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247</xdr:row>
      <xdr:rowOff>0</xdr:rowOff>
    </xdr:from>
    <xdr:to>
      <xdr:col>13</xdr:col>
      <xdr:colOff>0</xdr:colOff>
      <xdr:row>248</xdr:row>
      <xdr:rowOff>0</xdr:rowOff>
    </xdr:to>
    <xdr:sp>
      <xdr:nvSpPr>
        <xdr:cNvPr id="75" name="Rectangle 226"/>
        <xdr:cNvSpPr>
          <a:spLocks/>
        </xdr:cNvSpPr>
      </xdr:nvSpPr>
      <xdr:spPr>
        <a:xfrm>
          <a:off x="1847850" y="74399775"/>
          <a:ext cx="4591050" cy="3714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248</xdr:row>
      <xdr:rowOff>0</xdr:rowOff>
    </xdr:from>
    <xdr:to>
      <xdr:col>13</xdr:col>
      <xdr:colOff>0</xdr:colOff>
      <xdr:row>251</xdr:row>
      <xdr:rowOff>0</xdr:rowOff>
    </xdr:to>
    <xdr:sp>
      <xdr:nvSpPr>
        <xdr:cNvPr id="76" name="Rectangle 226"/>
        <xdr:cNvSpPr>
          <a:spLocks/>
        </xdr:cNvSpPr>
      </xdr:nvSpPr>
      <xdr:spPr>
        <a:xfrm>
          <a:off x="1847850" y="74771250"/>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251</xdr:row>
      <xdr:rowOff>0</xdr:rowOff>
    </xdr:from>
    <xdr:to>
      <xdr:col>13</xdr:col>
      <xdr:colOff>0</xdr:colOff>
      <xdr:row>256</xdr:row>
      <xdr:rowOff>0</xdr:rowOff>
    </xdr:to>
    <xdr:sp>
      <xdr:nvSpPr>
        <xdr:cNvPr id="77" name="Rectangle 226"/>
        <xdr:cNvSpPr>
          <a:spLocks/>
        </xdr:cNvSpPr>
      </xdr:nvSpPr>
      <xdr:spPr>
        <a:xfrm>
          <a:off x="1847850" y="75885675"/>
          <a:ext cx="4591050" cy="18573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256</xdr:row>
      <xdr:rowOff>0</xdr:rowOff>
    </xdr:from>
    <xdr:to>
      <xdr:col>13</xdr:col>
      <xdr:colOff>0</xdr:colOff>
      <xdr:row>257</xdr:row>
      <xdr:rowOff>0</xdr:rowOff>
    </xdr:to>
    <xdr:sp>
      <xdr:nvSpPr>
        <xdr:cNvPr id="78" name="Rectangle 226"/>
        <xdr:cNvSpPr>
          <a:spLocks/>
        </xdr:cNvSpPr>
      </xdr:nvSpPr>
      <xdr:spPr>
        <a:xfrm>
          <a:off x="1847850" y="77743050"/>
          <a:ext cx="4591050" cy="3714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257</xdr:row>
      <xdr:rowOff>0</xdr:rowOff>
    </xdr:from>
    <xdr:to>
      <xdr:col>13</xdr:col>
      <xdr:colOff>0</xdr:colOff>
      <xdr:row>260</xdr:row>
      <xdr:rowOff>0</xdr:rowOff>
    </xdr:to>
    <xdr:sp>
      <xdr:nvSpPr>
        <xdr:cNvPr id="79" name="Rectangle 226"/>
        <xdr:cNvSpPr>
          <a:spLocks/>
        </xdr:cNvSpPr>
      </xdr:nvSpPr>
      <xdr:spPr>
        <a:xfrm>
          <a:off x="1847850" y="78114525"/>
          <a:ext cx="4591050" cy="1114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266</xdr:row>
      <xdr:rowOff>0</xdr:rowOff>
    </xdr:from>
    <xdr:to>
      <xdr:col>13</xdr:col>
      <xdr:colOff>0</xdr:colOff>
      <xdr:row>269</xdr:row>
      <xdr:rowOff>0</xdr:rowOff>
    </xdr:to>
    <xdr:sp>
      <xdr:nvSpPr>
        <xdr:cNvPr id="80" name="Rectangle 226"/>
        <xdr:cNvSpPr>
          <a:spLocks/>
        </xdr:cNvSpPr>
      </xdr:nvSpPr>
      <xdr:spPr>
        <a:xfrm>
          <a:off x="1847850" y="8075295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269</xdr:row>
      <xdr:rowOff>0</xdr:rowOff>
    </xdr:from>
    <xdr:to>
      <xdr:col>13</xdr:col>
      <xdr:colOff>0</xdr:colOff>
      <xdr:row>272</xdr:row>
      <xdr:rowOff>0</xdr:rowOff>
    </xdr:to>
    <xdr:sp>
      <xdr:nvSpPr>
        <xdr:cNvPr id="81" name="Rectangle 226"/>
        <xdr:cNvSpPr>
          <a:spLocks/>
        </xdr:cNvSpPr>
      </xdr:nvSpPr>
      <xdr:spPr>
        <a:xfrm>
          <a:off x="1847850" y="8189595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272</xdr:row>
      <xdr:rowOff>0</xdr:rowOff>
    </xdr:from>
    <xdr:to>
      <xdr:col>13</xdr:col>
      <xdr:colOff>0</xdr:colOff>
      <xdr:row>274</xdr:row>
      <xdr:rowOff>0</xdr:rowOff>
    </xdr:to>
    <xdr:sp>
      <xdr:nvSpPr>
        <xdr:cNvPr id="82" name="Rectangle 226"/>
        <xdr:cNvSpPr>
          <a:spLocks/>
        </xdr:cNvSpPr>
      </xdr:nvSpPr>
      <xdr:spPr>
        <a:xfrm>
          <a:off x="1847850" y="8303895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274</xdr:row>
      <xdr:rowOff>0</xdr:rowOff>
    </xdr:from>
    <xdr:to>
      <xdr:col>13</xdr:col>
      <xdr:colOff>0</xdr:colOff>
      <xdr:row>276</xdr:row>
      <xdr:rowOff>0</xdr:rowOff>
    </xdr:to>
    <xdr:sp>
      <xdr:nvSpPr>
        <xdr:cNvPr id="83" name="Rectangle 226"/>
        <xdr:cNvSpPr>
          <a:spLocks/>
        </xdr:cNvSpPr>
      </xdr:nvSpPr>
      <xdr:spPr>
        <a:xfrm>
          <a:off x="1847850" y="8380095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276</xdr:row>
      <xdr:rowOff>0</xdr:rowOff>
    </xdr:from>
    <xdr:to>
      <xdr:col>13</xdr:col>
      <xdr:colOff>0</xdr:colOff>
      <xdr:row>278</xdr:row>
      <xdr:rowOff>0</xdr:rowOff>
    </xdr:to>
    <xdr:sp>
      <xdr:nvSpPr>
        <xdr:cNvPr id="84" name="Rectangle 226"/>
        <xdr:cNvSpPr>
          <a:spLocks/>
        </xdr:cNvSpPr>
      </xdr:nvSpPr>
      <xdr:spPr>
        <a:xfrm>
          <a:off x="1847850" y="8456295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278</xdr:row>
      <xdr:rowOff>0</xdr:rowOff>
    </xdr:from>
    <xdr:to>
      <xdr:col>13</xdr:col>
      <xdr:colOff>0</xdr:colOff>
      <xdr:row>281</xdr:row>
      <xdr:rowOff>0</xdr:rowOff>
    </xdr:to>
    <xdr:sp>
      <xdr:nvSpPr>
        <xdr:cNvPr id="85" name="Rectangle 226"/>
        <xdr:cNvSpPr>
          <a:spLocks/>
        </xdr:cNvSpPr>
      </xdr:nvSpPr>
      <xdr:spPr>
        <a:xfrm>
          <a:off x="1847850" y="8532495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282</xdr:row>
      <xdr:rowOff>0</xdr:rowOff>
    </xdr:from>
    <xdr:to>
      <xdr:col>13</xdr:col>
      <xdr:colOff>0</xdr:colOff>
      <xdr:row>284</xdr:row>
      <xdr:rowOff>0</xdr:rowOff>
    </xdr:to>
    <xdr:sp>
      <xdr:nvSpPr>
        <xdr:cNvPr id="86" name="Rectangle 226"/>
        <xdr:cNvSpPr>
          <a:spLocks/>
        </xdr:cNvSpPr>
      </xdr:nvSpPr>
      <xdr:spPr>
        <a:xfrm>
          <a:off x="1847850" y="86848950"/>
          <a:ext cx="4591050" cy="8096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281</xdr:row>
      <xdr:rowOff>0</xdr:rowOff>
    </xdr:from>
    <xdr:to>
      <xdr:col>13</xdr:col>
      <xdr:colOff>0</xdr:colOff>
      <xdr:row>282</xdr:row>
      <xdr:rowOff>0</xdr:rowOff>
    </xdr:to>
    <xdr:sp>
      <xdr:nvSpPr>
        <xdr:cNvPr id="87" name="Rectangle 226"/>
        <xdr:cNvSpPr>
          <a:spLocks/>
        </xdr:cNvSpPr>
      </xdr:nvSpPr>
      <xdr:spPr>
        <a:xfrm>
          <a:off x="1847850" y="8646795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284</xdr:row>
      <xdr:rowOff>0</xdr:rowOff>
    </xdr:from>
    <xdr:to>
      <xdr:col>13</xdr:col>
      <xdr:colOff>0</xdr:colOff>
      <xdr:row>286</xdr:row>
      <xdr:rowOff>0</xdr:rowOff>
    </xdr:to>
    <xdr:sp>
      <xdr:nvSpPr>
        <xdr:cNvPr id="88" name="Rectangle 226"/>
        <xdr:cNvSpPr>
          <a:spLocks/>
        </xdr:cNvSpPr>
      </xdr:nvSpPr>
      <xdr:spPr>
        <a:xfrm>
          <a:off x="1847850" y="87658575"/>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286</xdr:row>
      <xdr:rowOff>0</xdr:rowOff>
    </xdr:from>
    <xdr:to>
      <xdr:col>13</xdr:col>
      <xdr:colOff>0</xdr:colOff>
      <xdr:row>288</xdr:row>
      <xdr:rowOff>0</xdr:rowOff>
    </xdr:to>
    <xdr:sp>
      <xdr:nvSpPr>
        <xdr:cNvPr id="89" name="Rectangle 226"/>
        <xdr:cNvSpPr>
          <a:spLocks/>
        </xdr:cNvSpPr>
      </xdr:nvSpPr>
      <xdr:spPr>
        <a:xfrm>
          <a:off x="1847850" y="88420575"/>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288</xdr:row>
      <xdr:rowOff>0</xdr:rowOff>
    </xdr:from>
    <xdr:to>
      <xdr:col>13</xdr:col>
      <xdr:colOff>0</xdr:colOff>
      <xdr:row>289</xdr:row>
      <xdr:rowOff>0</xdr:rowOff>
    </xdr:to>
    <xdr:sp>
      <xdr:nvSpPr>
        <xdr:cNvPr id="90" name="Rectangle 226"/>
        <xdr:cNvSpPr>
          <a:spLocks/>
        </xdr:cNvSpPr>
      </xdr:nvSpPr>
      <xdr:spPr>
        <a:xfrm>
          <a:off x="1847850" y="89182575"/>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289</xdr:row>
      <xdr:rowOff>0</xdr:rowOff>
    </xdr:from>
    <xdr:to>
      <xdr:col>13</xdr:col>
      <xdr:colOff>0</xdr:colOff>
      <xdr:row>291</xdr:row>
      <xdr:rowOff>0</xdr:rowOff>
    </xdr:to>
    <xdr:sp>
      <xdr:nvSpPr>
        <xdr:cNvPr id="91" name="Rectangle 226"/>
        <xdr:cNvSpPr>
          <a:spLocks/>
        </xdr:cNvSpPr>
      </xdr:nvSpPr>
      <xdr:spPr>
        <a:xfrm>
          <a:off x="1847850" y="89563575"/>
          <a:ext cx="4591050" cy="8096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13</xdr:col>
      <xdr:colOff>0</xdr:colOff>
      <xdr:row>2</xdr:row>
      <xdr:rowOff>0</xdr:rowOff>
    </xdr:to>
    <xdr:sp>
      <xdr:nvSpPr>
        <xdr:cNvPr id="1" name="Rectangle 226"/>
        <xdr:cNvSpPr>
          <a:spLocks/>
        </xdr:cNvSpPr>
      </xdr:nvSpPr>
      <xdr:spPr>
        <a:xfrm>
          <a:off x="4648200" y="1714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2</xdr:row>
      <xdr:rowOff>0</xdr:rowOff>
    </xdr:from>
    <xdr:to>
      <xdr:col>13</xdr:col>
      <xdr:colOff>0</xdr:colOff>
      <xdr:row>3</xdr:row>
      <xdr:rowOff>0</xdr:rowOff>
    </xdr:to>
    <xdr:sp>
      <xdr:nvSpPr>
        <xdr:cNvPr id="2" name="Rectangle 226"/>
        <xdr:cNvSpPr>
          <a:spLocks/>
        </xdr:cNvSpPr>
      </xdr:nvSpPr>
      <xdr:spPr>
        <a:xfrm>
          <a:off x="4876800" y="4191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39</xdr:row>
      <xdr:rowOff>0</xdr:rowOff>
    </xdr:from>
    <xdr:to>
      <xdr:col>13</xdr:col>
      <xdr:colOff>0</xdr:colOff>
      <xdr:row>40</xdr:row>
      <xdr:rowOff>0</xdr:rowOff>
    </xdr:to>
    <xdr:sp>
      <xdr:nvSpPr>
        <xdr:cNvPr id="3" name="Rectangle 226"/>
        <xdr:cNvSpPr>
          <a:spLocks/>
        </xdr:cNvSpPr>
      </xdr:nvSpPr>
      <xdr:spPr>
        <a:xfrm>
          <a:off x="4648200" y="116014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40</xdr:row>
      <xdr:rowOff>0</xdr:rowOff>
    </xdr:from>
    <xdr:to>
      <xdr:col>13</xdr:col>
      <xdr:colOff>0</xdr:colOff>
      <xdr:row>41</xdr:row>
      <xdr:rowOff>0</xdr:rowOff>
    </xdr:to>
    <xdr:sp>
      <xdr:nvSpPr>
        <xdr:cNvPr id="4" name="Rectangle 226"/>
        <xdr:cNvSpPr>
          <a:spLocks/>
        </xdr:cNvSpPr>
      </xdr:nvSpPr>
      <xdr:spPr>
        <a:xfrm>
          <a:off x="4876800" y="118491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77</xdr:row>
      <xdr:rowOff>0</xdr:rowOff>
    </xdr:from>
    <xdr:to>
      <xdr:col>13</xdr:col>
      <xdr:colOff>0</xdr:colOff>
      <xdr:row>78</xdr:row>
      <xdr:rowOff>0</xdr:rowOff>
    </xdr:to>
    <xdr:sp>
      <xdr:nvSpPr>
        <xdr:cNvPr id="5" name="Rectangle 226"/>
        <xdr:cNvSpPr>
          <a:spLocks/>
        </xdr:cNvSpPr>
      </xdr:nvSpPr>
      <xdr:spPr>
        <a:xfrm>
          <a:off x="4648200" y="230314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78</xdr:row>
      <xdr:rowOff>0</xdr:rowOff>
    </xdr:from>
    <xdr:to>
      <xdr:col>13</xdr:col>
      <xdr:colOff>0</xdr:colOff>
      <xdr:row>79</xdr:row>
      <xdr:rowOff>0</xdr:rowOff>
    </xdr:to>
    <xdr:sp>
      <xdr:nvSpPr>
        <xdr:cNvPr id="6" name="Rectangle 226"/>
        <xdr:cNvSpPr>
          <a:spLocks/>
        </xdr:cNvSpPr>
      </xdr:nvSpPr>
      <xdr:spPr>
        <a:xfrm>
          <a:off x="4876800" y="232791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118</xdr:row>
      <xdr:rowOff>0</xdr:rowOff>
    </xdr:from>
    <xdr:to>
      <xdr:col>13</xdr:col>
      <xdr:colOff>0</xdr:colOff>
      <xdr:row>119</xdr:row>
      <xdr:rowOff>0</xdr:rowOff>
    </xdr:to>
    <xdr:sp>
      <xdr:nvSpPr>
        <xdr:cNvPr id="7" name="Rectangle 226"/>
        <xdr:cNvSpPr>
          <a:spLocks/>
        </xdr:cNvSpPr>
      </xdr:nvSpPr>
      <xdr:spPr>
        <a:xfrm>
          <a:off x="4648200" y="34461450"/>
          <a:ext cx="17907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10</xdr:col>
      <xdr:colOff>0</xdr:colOff>
      <xdr:row>119</xdr:row>
      <xdr:rowOff>0</xdr:rowOff>
    </xdr:from>
    <xdr:to>
      <xdr:col>13</xdr:col>
      <xdr:colOff>0</xdr:colOff>
      <xdr:row>120</xdr:row>
      <xdr:rowOff>0</xdr:rowOff>
    </xdr:to>
    <xdr:sp>
      <xdr:nvSpPr>
        <xdr:cNvPr id="8" name="Rectangle 226"/>
        <xdr:cNvSpPr>
          <a:spLocks/>
        </xdr:cNvSpPr>
      </xdr:nvSpPr>
      <xdr:spPr>
        <a:xfrm>
          <a:off x="4876800" y="34709100"/>
          <a:ext cx="1562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xdr:row>
      <xdr:rowOff>0</xdr:rowOff>
    </xdr:from>
    <xdr:to>
      <xdr:col>13</xdr:col>
      <xdr:colOff>0</xdr:colOff>
      <xdr:row>8</xdr:row>
      <xdr:rowOff>0</xdr:rowOff>
    </xdr:to>
    <xdr:sp>
      <xdr:nvSpPr>
        <xdr:cNvPr id="9" name="Rectangle 226"/>
        <xdr:cNvSpPr>
          <a:spLocks/>
        </xdr:cNvSpPr>
      </xdr:nvSpPr>
      <xdr:spPr>
        <a:xfrm>
          <a:off x="1847850" y="152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8</xdr:row>
      <xdr:rowOff>0</xdr:rowOff>
    </xdr:from>
    <xdr:to>
      <xdr:col>13</xdr:col>
      <xdr:colOff>0</xdr:colOff>
      <xdr:row>10</xdr:row>
      <xdr:rowOff>0</xdr:rowOff>
    </xdr:to>
    <xdr:sp>
      <xdr:nvSpPr>
        <xdr:cNvPr id="10" name="Rectangle 226"/>
        <xdr:cNvSpPr>
          <a:spLocks/>
        </xdr:cNvSpPr>
      </xdr:nvSpPr>
      <xdr:spPr>
        <a:xfrm>
          <a:off x="1847850" y="2286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xdr:row>
      <xdr:rowOff>0</xdr:rowOff>
    </xdr:from>
    <xdr:to>
      <xdr:col>13</xdr:col>
      <xdr:colOff>0</xdr:colOff>
      <xdr:row>11</xdr:row>
      <xdr:rowOff>0</xdr:rowOff>
    </xdr:to>
    <xdr:sp>
      <xdr:nvSpPr>
        <xdr:cNvPr id="11" name="Rectangle 226"/>
        <xdr:cNvSpPr>
          <a:spLocks/>
        </xdr:cNvSpPr>
      </xdr:nvSpPr>
      <xdr:spPr>
        <a:xfrm>
          <a:off x="1847850" y="3048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11</xdr:row>
      <xdr:rowOff>0</xdr:rowOff>
    </xdr:from>
    <xdr:to>
      <xdr:col>13</xdr:col>
      <xdr:colOff>0</xdr:colOff>
      <xdr:row>12</xdr:row>
      <xdr:rowOff>0</xdr:rowOff>
    </xdr:to>
    <xdr:sp>
      <xdr:nvSpPr>
        <xdr:cNvPr id="12" name="Rectangle 226"/>
        <xdr:cNvSpPr>
          <a:spLocks/>
        </xdr:cNvSpPr>
      </xdr:nvSpPr>
      <xdr:spPr>
        <a:xfrm>
          <a:off x="1847850" y="3429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12</xdr:row>
      <xdr:rowOff>0</xdr:rowOff>
    </xdr:from>
    <xdr:to>
      <xdr:col>13</xdr:col>
      <xdr:colOff>0</xdr:colOff>
      <xdr:row>15</xdr:row>
      <xdr:rowOff>0</xdr:rowOff>
    </xdr:to>
    <xdr:sp>
      <xdr:nvSpPr>
        <xdr:cNvPr id="13" name="Rectangle 226"/>
        <xdr:cNvSpPr>
          <a:spLocks/>
        </xdr:cNvSpPr>
      </xdr:nvSpPr>
      <xdr:spPr>
        <a:xfrm>
          <a:off x="1847850" y="38100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15</xdr:row>
      <xdr:rowOff>0</xdr:rowOff>
    </xdr:from>
    <xdr:to>
      <xdr:col>13</xdr:col>
      <xdr:colOff>0</xdr:colOff>
      <xdr:row>16</xdr:row>
      <xdr:rowOff>0</xdr:rowOff>
    </xdr:to>
    <xdr:sp>
      <xdr:nvSpPr>
        <xdr:cNvPr id="14" name="Rectangle 226"/>
        <xdr:cNvSpPr>
          <a:spLocks/>
        </xdr:cNvSpPr>
      </xdr:nvSpPr>
      <xdr:spPr>
        <a:xfrm>
          <a:off x="1847850" y="4953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16</xdr:row>
      <xdr:rowOff>0</xdr:rowOff>
    </xdr:from>
    <xdr:to>
      <xdr:col>13</xdr:col>
      <xdr:colOff>0</xdr:colOff>
      <xdr:row>18</xdr:row>
      <xdr:rowOff>0</xdr:rowOff>
    </xdr:to>
    <xdr:sp>
      <xdr:nvSpPr>
        <xdr:cNvPr id="15" name="Rectangle 226"/>
        <xdr:cNvSpPr>
          <a:spLocks/>
        </xdr:cNvSpPr>
      </xdr:nvSpPr>
      <xdr:spPr>
        <a:xfrm>
          <a:off x="1847850" y="533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18</xdr:row>
      <xdr:rowOff>0</xdr:rowOff>
    </xdr:from>
    <xdr:to>
      <xdr:col>13</xdr:col>
      <xdr:colOff>0</xdr:colOff>
      <xdr:row>19</xdr:row>
      <xdr:rowOff>0</xdr:rowOff>
    </xdr:to>
    <xdr:sp>
      <xdr:nvSpPr>
        <xdr:cNvPr id="16" name="Rectangle 226"/>
        <xdr:cNvSpPr>
          <a:spLocks/>
        </xdr:cNvSpPr>
      </xdr:nvSpPr>
      <xdr:spPr>
        <a:xfrm>
          <a:off x="1847850" y="6096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19</xdr:row>
      <xdr:rowOff>0</xdr:rowOff>
    </xdr:from>
    <xdr:to>
      <xdr:col>13</xdr:col>
      <xdr:colOff>0</xdr:colOff>
      <xdr:row>20</xdr:row>
      <xdr:rowOff>0</xdr:rowOff>
    </xdr:to>
    <xdr:sp>
      <xdr:nvSpPr>
        <xdr:cNvPr id="17" name="Rectangle 226"/>
        <xdr:cNvSpPr>
          <a:spLocks/>
        </xdr:cNvSpPr>
      </xdr:nvSpPr>
      <xdr:spPr>
        <a:xfrm>
          <a:off x="1847850" y="6477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xdr:row>
      <xdr:rowOff>0</xdr:rowOff>
    </xdr:from>
    <xdr:to>
      <xdr:col>13</xdr:col>
      <xdr:colOff>0</xdr:colOff>
      <xdr:row>21</xdr:row>
      <xdr:rowOff>0</xdr:rowOff>
    </xdr:to>
    <xdr:sp>
      <xdr:nvSpPr>
        <xdr:cNvPr id="18" name="Rectangle 226"/>
        <xdr:cNvSpPr>
          <a:spLocks/>
        </xdr:cNvSpPr>
      </xdr:nvSpPr>
      <xdr:spPr>
        <a:xfrm>
          <a:off x="1847850" y="6858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21</xdr:row>
      <xdr:rowOff>0</xdr:rowOff>
    </xdr:from>
    <xdr:to>
      <xdr:col>13</xdr:col>
      <xdr:colOff>0</xdr:colOff>
      <xdr:row>24</xdr:row>
      <xdr:rowOff>0</xdr:rowOff>
    </xdr:to>
    <xdr:sp>
      <xdr:nvSpPr>
        <xdr:cNvPr id="19" name="Rectangle 226"/>
        <xdr:cNvSpPr>
          <a:spLocks/>
        </xdr:cNvSpPr>
      </xdr:nvSpPr>
      <xdr:spPr>
        <a:xfrm>
          <a:off x="1847850" y="72390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24</xdr:row>
      <xdr:rowOff>0</xdr:rowOff>
    </xdr:from>
    <xdr:to>
      <xdr:col>13</xdr:col>
      <xdr:colOff>0</xdr:colOff>
      <xdr:row>26</xdr:row>
      <xdr:rowOff>0</xdr:rowOff>
    </xdr:to>
    <xdr:sp>
      <xdr:nvSpPr>
        <xdr:cNvPr id="20" name="Rectangle 226"/>
        <xdr:cNvSpPr>
          <a:spLocks/>
        </xdr:cNvSpPr>
      </xdr:nvSpPr>
      <xdr:spPr>
        <a:xfrm>
          <a:off x="1847850" y="8382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26</xdr:row>
      <xdr:rowOff>0</xdr:rowOff>
    </xdr:from>
    <xdr:to>
      <xdr:col>13</xdr:col>
      <xdr:colOff>0</xdr:colOff>
      <xdr:row>28</xdr:row>
      <xdr:rowOff>0</xdr:rowOff>
    </xdr:to>
    <xdr:sp>
      <xdr:nvSpPr>
        <xdr:cNvPr id="21" name="Rectangle 226"/>
        <xdr:cNvSpPr>
          <a:spLocks/>
        </xdr:cNvSpPr>
      </xdr:nvSpPr>
      <xdr:spPr>
        <a:xfrm>
          <a:off x="1847850" y="914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28</xdr:row>
      <xdr:rowOff>0</xdr:rowOff>
    </xdr:from>
    <xdr:to>
      <xdr:col>13</xdr:col>
      <xdr:colOff>0</xdr:colOff>
      <xdr:row>30</xdr:row>
      <xdr:rowOff>0</xdr:rowOff>
    </xdr:to>
    <xdr:sp>
      <xdr:nvSpPr>
        <xdr:cNvPr id="22" name="Rectangle 226"/>
        <xdr:cNvSpPr>
          <a:spLocks/>
        </xdr:cNvSpPr>
      </xdr:nvSpPr>
      <xdr:spPr>
        <a:xfrm>
          <a:off x="1847850" y="9906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44</xdr:row>
      <xdr:rowOff>0</xdr:rowOff>
    </xdr:from>
    <xdr:to>
      <xdr:col>13</xdr:col>
      <xdr:colOff>0</xdr:colOff>
      <xdr:row>52</xdr:row>
      <xdr:rowOff>0</xdr:rowOff>
    </xdr:to>
    <xdr:sp>
      <xdr:nvSpPr>
        <xdr:cNvPr id="23" name="Rectangle 226"/>
        <xdr:cNvSpPr>
          <a:spLocks/>
        </xdr:cNvSpPr>
      </xdr:nvSpPr>
      <xdr:spPr>
        <a:xfrm>
          <a:off x="1847850" y="12954000"/>
          <a:ext cx="4591050" cy="3048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52</xdr:row>
      <xdr:rowOff>0</xdr:rowOff>
    </xdr:from>
    <xdr:to>
      <xdr:col>13</xdr:col>
      <xdr:colOff>0</xdr:colOff>
      <xdr:row>54</xdr:row>
      <xdr:rowOff>0</xdr:rowOff>
    </xdr:to>
    <xdr:sp>
      <xdr:nvSpPr>
        <xdr:cNvPr id="24" name="Rectangle 226"/>
        <xdr:cNvSpPr>
          <a:spLocks/>
        </xdr:cNvSpPr>
      </xdr:nvSpPr>
      <xdr:spPr>
        <a:xfrm>
          <a:off x="1847850" y="16002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54</xdr:row>
      <xdr:rowOff>0</xdr:rowOff>
    </xdr:from>
    <xdr:to>
      <xdr:col>13</xdr:col>
      <xdr:colOff>0</xdr:colOff>
      <xdr:row>56</xdr:row>
      <xdr:rowOff>0</xdr:rowOff>
    </xdr:to>
    <xdr:sp>
      <xdr:nvSpPr>
        <xdr:cNvPr id="25" name="Rectangle 226"/>
        <xdr:cNvSpPr>
          <a:spLocks/>
        </xdr:cNvSpPr>
      </xdr:nvSpPr>
      <xdr:spPr>
        <a:xfrm>
          <a:off x="1847850" y="1676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56</xdr:row>
      <xdr:rowOff>0</xdr:rowOff>
    </xdr:from>
    <xdr:to>
      <xdr:col>13</xdr:col>
      <xdr:colOff>0</xdr:colOff>
      <xdr:row>58</xdr:row>
      <xdr:rowOff>0</xdr:rowOff>
    </xdr:to>
    <xdr:sp>
      <xdr:nvSpPr>
        <xdr:cNvPr id="26" name="Rectangle 226"/>
        <xdr:cNvSpPr>
          <a:spLocks/>
        </xdr:cNvSpPr>
      </xdr:nvSpPr>
      <xdr:spPr>
        <a:xfrm>
          <a:off x="1847850" y="17526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58</xdr:row>
      <xdr:rowOff>0</xdr:rowOff>
    </xdr:from>
    <xdr:to>
      <xdr:col>13</xdr:col>
      <xdr:colOff>0</xdr:colOff>
      <xdr:row>59</xdr:row>
      <xdr:rowOff>0</xdr:rowOff>
    </xdr:to>
    <xdr:sp>
      <xdr:nvSpPr>
        <xdr:cNvPr id="27" name="Rectangle 226"/>
        <xdr:cNvSpPr>
          <a:spLocks/>
        </xdr:cNvSpPr>
      </xdr:nvSpPr>
      <xdr:spPr>
        <a:xfrm>
          <a:off x="1847850" y="18288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59</xdr:row>
      <xdr:rowOff>0</xdr:rowOff>
    </xdr:from>
    <xdr:to>
      <xdr:col>13</xdr:col>
      <xdr:colOff>0</xdr:colOff>
      <xdr:row>60</xdr:row>
      <xdr:rowOff>0</xdr:rowOff>
    </xdr:to>
    <xdr:sp>
      <xdr:nvSpPr>
        <xdr:cNvPr id="28" name="Rectangle 226"/>
        <xdr:cNvSpPr>
          <a:spLocks/>
        </xdr:cNvSpPr>
      </xdr:nvSpPr>
      <xdr:spPr>
        <a:xfrm>
          <a:off x="1847850" y="18669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60</xdr:row>
      <xdr:rowOff>0</xdr:rowOff>
    </xdr:from>
    <xdr:to>
      <xdr:col>13</xdr:col>
      <xdr:colOff>0</xdr:colOff>
      <xdr:row>61</xdr:row>
      <xdr:rowOff>0</xdr:rowOff>
    </xdr:to>
    <xdr:sp>
      <xdr:nvSpPr>
        <xdr:cNvPr id="29" name="Rectangle 226"/>
        <xdr:cNvSpPr>
          <a:spLocks/>
        </xdr:cNvSpPr>
      </xdr:nvSpPr>
      <xdr:spPr>
        <a:xfrm>
          <a:off x="1847850" y="19050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61</xdr:row>
      <xdr:rowOff>0</xdr:rowOff>
    </xdr:from>
    <xdr:to>
      <xdr:col>13</xdr:col>
      <xdr:colOff>0</xdr:colOff>
      <xdr:row>63</xdr:row>
      <xdr:rowOff>0</xdr:rowOff>
    </xdr:to>
    <xdr:sp>
      <xdr:nvSpPr>
        <xdr:cNvPr id="30" name="Rectangle 226"/>
        <xdr:cNvSpPr>
          <a:spLocks/>
        </xdr:cNvSpPr>
      </xdr:nvSpPr>
      <xdr:spPr>
        <a:xfrm>
          <a:off x="1847850" y="19431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63</xdr:row>
      <xdr:rowOff>0</xdr:rowOff>
    </xdr:from>
    <xdr:to>
      <xdr:col>13</xdr:col>
      <xdr:colOff>0</xdr:colOff>
      <xdr:row>65</xdr:row>
      <xdr:rowOff>0</xdr:rowOff>
    </xdr:to>
    <xdr:sp>
      <xdr:nvSpPr>
        <xdr:cNvPr id="31" name="Rectangle 226"/>
        <xdr:cNvSpPr>
          <a:spLocks/>
        </xdr:cNvSpPr>
      </xdr:nvSpPr>
      <xdr:spPr>
        <a:xfrm>
          <a:off x="1847850" y="20193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65</xdr:row>
      <xdr:rowOff>0</xdr:rowOff>
    </xdr:from>
    <xdr:to>
      <xdr:col>13</xdr:col>
      <xdr:colOff>0</xdr:colOff>
      <xdr:row>66</xdr:row>
      <xdr:rowOff>0</xdr:rowOff>
    </xdr:to>
    <xdr:sp>
      <xdr:nvSpPr>
        <xdr:cNvPr id="32" name="Rectangle 226"/>
        <xdr:cNvSpPr>
          <a:spLocks/>
        </xdr:cNvSpPr>
      </xdr:nvSpPr>
      <xdr:spPr>
        <a:xfrm>
          <a:off x="1847850" y="20955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66</xdr:row>
      <xdr:rowOff>0</xdr:rowOff>
    </xdr:from>
    <xdr:to>
      <xdr:col>13</xdr:col>
      <xdr:colOff>0</xdr:colOff>
      <xdr:row>68</xdr:row>
      <xdr:rowOff>0</xdr:rowOff>
    </xdr:to>
    <xdr:sp>
      <xdr:nvSpPr>
        <xdr:cNvPr id="33" name="Rectangle 226"/>
        <xdr:cNvSpPr>
          <a:spLocks/>
        </xdr:cNvSpPr>
      </xdr:nvSpPr>
      <xdr:spPr>
        <a:xfrm>
          <a:off x="1847850" y="21336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82</xdr:row>
      <xdr:rowOff>0</xdr:rowOff>
    </xdr:from>
    <xdr:to>
      <xdr:col>13</xdr:col>
      <xdr:colOff>0</xdr:colOff>
      <xdr:row>86</xdr:row>
      <xdr:rowOff>0</xdr:rowOff>
    </xdr:to>
    <xdr:sp>
      <xdr:nvSpPr>
        <xdr:cNvPr id="34" name="Rectangle 226"/>
        <xdr:cNvSpPr>
          <a:spLocks/>
        </xdr:cNvSpPr>
      </xdr:nvSpPr>
      <xdr:spPr>
        <a:xfrm>
          <a:off x="1847850" y="24384000"/>
          <a:ext cx="4591050" cy="1524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86</xdr:row>
      <xdr:rowOff>0</xdr:rowOff>
    </xdr:from>
    <xdr:to>
      <xdr:col>13</xdr:col>
      <xdr:colOff>0</xdr:colOff>
      <xdr:row>90</xdr:row>
      <xdr:rowOff>0</xdr:rowOff>
    </xdr:to>
    <xdr:sp>
      <xdr:nvSpPr>
        <xdr:cNvPr id="35" name="Rectangle 226"/>
        <xdr:cNvSpPr>
          <a:spLocks/>
        </xdr:cNvSpPr>
      </xdr:nvSpPr>
      <xdr:spPr>
        <a:xfrm>
          <a:off x="1847850" y="25908000"/>
          <a:ext cx="4591050" cy="1524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90</xdr:row>
      <xdr:rowOff>0</xdr:rowOff>
    </xdr:from>
    <xdr:to>
      <xdr:col>13</xdr:col>
      <xdr:colOff>0</xdr:colOff>
      <xdr:row>91</xdr:row>
      <xdr:rowOff>0</xdr:rowOff>
    </xdr:to>
    <xdr:sp>
      <xdr:nvSpPr>
        <xdr:cNvPr id="36" name="Rectangle 226"/>
        <xdr:cNvSpPr>
          <a:spLocks/>
        </xdr:cNvSpPr>
      </xdr:nvSpPr>
      <xdr:spPr>
        <a:xfrm>
          <a:off x="1847850" y="27432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91</xdr:row>
      <xdr:rowOff>0</xdr:rowOff>
    </xdr:from>
    <xdr:to>
      <xdr:col>13</xdr:col>
      <xdr:colOff>0</xdr:colOff>
      <xdr:row>92</xdr:row>
      <xdr:rowOff>0</xdr:rowOff>
    </xdr:to>
    <xdr:sp>
      <xdr:nvSpPr>
        <xdr:cNvPr id="37" name="Rectangle 226"/>
        <xdr:cNvSpPr>
          <a:spLocks/>
        </xdr:cNvSpPr>
      </xdr:nvSpPr>
      <xdr:spPr>
        <a:xfrm>
          <a:off x="1847850" y="27813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92</xdr:row>
      <xdr:rowOff>0</xdr:rowOff>
    </xdr:from>
    <xdr:to>
      <xdr:col>13</xdr:col>
      <xdr:colOff>0</xdr:colOff>
      <xdr:row>94</xdr:row>
      <xdr:rowOff>0</xdr:rowOff>
    </xdr:to>
    <xdr:sp>
      <xdr:nvSpPr>
        <xdr:cNvPr id="38" name="Rectangle 226"/>
        <xdr:cNvSpPr>
          <a:spLocks/>
        </xdr:cNvSpPr>
      </xdr:nvSpPr>
      <xdr:spPr>
        <a:xfrm>
          <a:off x="1847850" y="2819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94</xdr:row>
      <xdr:rowOff>0</xdr:rowOff>
    </xdr:from>
    <xdr:to>
      <xdr:col>13</xdr:col>
      <xdr:colOff>0</xdr:colOff>
      <xdr:row>95</xdr:row>
      <xdr:rowOff>0</xdr:rowOff>
    </xdr:to>
    <xdr:sp>
      <xdr:nvSpPr>
        <xdr:cNvPr id="39" name="Rectangle 226"/>
        <xdr:cNvSpPr>
          <a:spLocks/>
        </xdr:cNvSpPr>
      </xdr:nvSpPr>
      <xdr:spPr>
        <a:xfrm>
          <a:off x="1847850" y="28956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95</xdr:row>
      <xdr:rowOff>0</xdr:rowOff>
    </xdr:from>
    <xdr:to>
      <xdr:col>13</xdr:col>
      <xdr:colOff>0</xdr:colOff>
      <xdr:row>96</xdr:row>
      <xdr:rowOff>0</xdr:rowOff>
    </xdr:to>
    <xdr:sp>
      <xdr:nvSpPr>
        <xdr:cNvPr id="40" name="Rectangle 226"/>
        <xdr:cNvSpPr>
          <a:spLocks/>
        </xdr:cNvSpPr>
      </xdr:nvSpPr>
      <xdr:spPr>
        <a:xfrm>
          <a:off x="1847850" y="29337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96</xdr:row>
      <xdr:rowOff>0</xdr:rowOff>
    </xdr:from>
    <xdr:to>
      <xdr:col>13</xdr:col>
      <xdr:colOff>0</xdr:colOff>
      <xdr:row>97</xdr:row>
      <xdr:rowOff>0</xdr:rowOff>
    </xdr:to>
    <xdr:sp>
      <xdr:nvSpPr>
        <xdr:cNvPr id="41" name="Rectangle 226"/>
        <xdr:cNvSpPr>
          <a:spLocks/>
        </xdr:cNvSpPr>
      </xdr:nvSpPr>
      <xdr:spPr>
        <a:xfrm>
          <a:off x="1847850" y="29718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97</xdr:row>
      <xdr:rowOff>0</xdr:rowOff>
    </xdr:from>
    <xdr:to>
      <xdr:col>13</xdr:col>
      <xdr:colOff>0</xdr:colOff>
      <xdr:row>99</xdr:row>
      <xdr:rowOff>0</xdr:rowOff>
    </xdr:to>
    <xdr:sp>
      <xdr:nvSpPr>
        <xdr:cNvPr id="42" name="Rectangle 226"/>
        <xdr:cNvSpPr>
          <a:spLocks/>
        </xdr:cNvSpPr>
      </xdr:nvSpPr>
      <xdr:spPr>
        <a:xfrm>
          <a:off x="1847850" y="30099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99</xdr:row>
      <xdr:rowOff>0</xdr:rowOff>
    </xdr:from>
    <xdr:to>
      <xdr:col>13</xdr:col>
      <xdr:colOff>0</xdr:colOff>
      <xdr:row>101</xdr:row>
      <xdr:rowOff>0</xdr:rowOff>
    </xdr:to>
    <xdr:sp>
      <xdr:nvSpPr>
        <xdr:cNvPr id="43" name="Rectangle 226"/>
        <xdr:cNvSpPr>
          <a:spLocks/>
        </xdr:cNvSpPr>
      </xdr:nvSpPr>
      <xdr:spPr>
        <a:xfrm>
          <a:off x="1847850" y="30861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101</xdr:row>
      <xdr:rowOff>0</xdr:rowOff>
    </xdr:from>
    <xdr:to>
      <xdr:col>13</xdr:col>
      <xdr:colOff>0</xdr:colOff>
      <xdr:row>103</xdr:row>
      <xdr:rowOff>0</xdr:rowOff>
    </xdr:to>
    <xdr:sp>
      <xdr:nvSpPr>
        <xdr:cNvPr id="44" name="Rectangle 226"/>
        <xdr:cNvSpPr>
          <a:spLocks/>
        </xdr:cNvSpPr>
      </xdr:nvSpPr>
      <xdr:spPr>
        <a:xfrm>
          <a:off x="1847850" y="31623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103</xdr:row>
      <xdr:rowOff>0</xdr:rowOff>
    </xdr:from>
    <xdr:to>
      <xdr:col>13</xdr:col>
      <xdr:colOff>0</xdr:colOff>
      <xdr:row>105</xdr:row>
      <xdr:rowOff>0</xdr:rowOff>
    </xdr:to>
    <xdr:sp>
      <xdr:nvSpPr>
        <xdr:cNvPr id="45" name="Rectangle 226"/>
        <xdr:cNvSpPr>
          <a:spLocks/>
        </xdr:cNvSpPr>
      </xdr:nvSpPr>
      <xdr:spPr>
        <a:xfrm>
          <a:off x="1847850" y="32385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123</xdr:row>
      <xdr:rowOff>0</xdr:rowOff>
    </xdr:from>
    <xdr:to>
      <xdr:col>13</xdr:col>
      <xdr:colOff>0</xdr:colOff>
      <xdr:row>126</xdr:row>
      <xdr:rowOff>0</xdr:rowOff>
    </xdr:to>
    <xdr:sp>
      <xdr:nvSpPr>
        <xdr:cNvPr id="46" name="Rectangle 226"/>
        <xdr:cNvSpPr>
          <a:spLocks/>
        </xdr:cNvSpPr>
      </xdr:nvSpPr>
      <xdr:spPr>
        <a:xfrm>
          <a:off x="1847850" y="35814000"/>
          <a:ext cx="4591050" cy="114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126</xdr:row>
      <xdr:rowOff>0</xdr:rowOff>
    </xdr:from>
    <xdr:to>
      <xdr:col>13</xdr:col>
      <xdr:colOff>0</xdr:colOff>
      <xdr:row>128</xdr:row>
      <xdr:rowOff>0</xdr:rowOff>
    </xdr:to>
    <xdr:sp>
      <xdr:nvSpPr>
        <xdr:cNvPr id="47" name="Rectangle 226"/>
        <xdr:cNvSpPr>
          <a:spLocks/>
        </xdr:cNvSpPr>
      </xdr:nvSpPr>
      <xdr:spPr>
        <a:xfrm>
          <a:off x="1847850" y="36957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128</xdr:row>
      <xdr:rowOff>0</xdr:rowOff>
    </xdr:from>
    <xdr:to>
      <xdr:col>13</xdr:col>
      <xdr:colOff>0</xdr:colOff>
      <xdr:row>132</xdr:row>
      <xdr:rowOff>0</xdr:rowOff>
    </xdr:to>
    <xdr:sp>
      <xdr:nvSpPr>
        <xdr:cNvPr id="48" name="Rectangle 226"/>
        <xdr:cNvSpPr>
          <a:spLocks/>
        </xdr:cNvSpPr>
      </xdr:nvSpPr>
      <xdr:spPr>
        <a:xfrm>
          <a:off x="1847850" y="37719000"/>
          <a:ext cx="4591050" cy="1524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132</xdr:row>
      <xdr:rowOff>0</xdr:rowOff>
    </xdr:from>
    <xdr:to>
      <xdr:col>13</xdr:col>
      <xdr:colOff>0</xdr:colOff>
      <xdr:row>133</xdr:row>
      <xdr:rowOff>0</xdr:rowOff>
    </xdr:to>
    <xdr:sp>
      <xdr:nvSpPr>
        <xdr:cNvPr id="49" name="Rectangle 226"/>
        <xdr:cNvSpPr>
          <a:spLocks/>
        </xdr:cNvSpPr>
      </xdr:nvSpPr>
      <xdr:spPr>
        <a:xfrm>
          <a:off x="1847850" y="39243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133</xdr:row>
      <xdr:rowOff>0</xdr:rowOff>
    </xdr:from>
    <xdr:to>
      <xdr:col>13</xdr:col>
      <xdr:colOff>0</xdr:colOff>
      <xdr:row>135</xdr:row>
      <xdr:rowOff>0</xdr:rowOff>
    </xdr:to>
    <xdr:sp>
      <xdr:nvSpPr>
        <xdr:cNvPr id="50" name="Rectangle 226"/>
        <xdr:cNvSpPr>
          <a:spLocks/>
        </xdr:cNvSpPr>
      </xdr:nvSpPr>
      <xdr:spPr>
        <a:xfrm>
          <a:off x="1847850" y="39624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135</xdr:row>
      <xdr:rowOff>0</xdr:rowOff>
    </xdr:from>
    <xdr:to>
      <xdr:col>13</xdr:col>
      <xdr:colOff>0</xdr:colOff>
      <xdr:row>136</xdr:row>
      <xdr:rowOff>0</xdr:rowOff>
    </xdr:to>
    <xdr:sp>
      <xdr:nvSpPr>
        <xdr:cNvPr id="51" name="Rectangle 226"/>
        <xdr:cNvSpPr>
          <a:spLocks/>
        </xdr:cNvSpPr>
      </xdr:nvSpPr>
      <xdr:spPr>
        <a:xfrm>
          <a:off x="1847850" y="40386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136</xdr:row>
      <xdr:rowOff>0</xdr:rowOff>
    </xdr:from>
    <xdr:to>
      <xdr:col>13</xdr:col>
      <xdr:colOff>0</xdr:colOff>
      <xdr:row>137</xdr:row>
      <xdr:rowOff>0</xdr:rowOff>
    </xdr:to>
    <xdr:sp>
      <xdr:nvSpPr>
        <xdr:cNvPr id="52" name="Rectangle 226"/>
        <xdr:cNvSpPr>
          <a:spLocks/>
        </xdr:cNvSpPr>
      </xdr:nvSpPr>
      <xdr:spPr>
        <a:xfrm>
          <a:off x="1847850" y="40767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137</xdr:row>
      <xdr:rowOff>0</xdr:rowOff>
    </xdr:from>
    <xdr:to>
      <xdr:col>13</xdr:col>
      <xdr:colOff>0</xdr:colOff>
      <xdr:row>138</xdr:row>
      <xdr:rowOff>0</xdr:rowOff>
    </xdr:to>
    <xdr:sp>
      <xdr:nvSpPr>
        <xdr:cNvPr id="53" name="Rectangle 226"/>
        <xdr:cNvSpPr>
          <a:spLocks/>
        </xdr:cNvSpPr>
      </xdr:nvSpPr>
      <xdr:spPr>
        <a:xfrm>
          <a:off x="1847850" y="41148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138</xdr:row>
      <xdr:rowOff>0</xdr:rowOff>
    </xdr:from>
    <xdr:to>
      <xdr:col>13</xdr:col>
      <xdr:colOff>0</xdr:colOff>
      <xdr:row>139</xdr:row>
      <xdr:rowOff>0</xdr:rowOff>
    </xdr:to>
    <xdr:sp>
      <xdr:nvSpPr>
        <xdr:cNvPr id="54" name="Rectangle 226"/>
        <xdr:cNvSpPr>
          <a:spLocks/>
        </xdr:cNvSpPr>
      </xdr:nvSpPr>
      <xdr:spPr>
        <a:xfrm>
          <a:off x="1847850" y="41529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139</xdr:row>
      <xdr:rowOff>0</xdr:rowOff>
    </xdr:from>
    <xdr:to>
      <xdr:col>13</xdr:col>
      <xdr:colOff>0</xdr:colOff>
      <xdr:row>140</xdr:row>
      <xdr:rowOff>0</xdr:rowOff>
    </xdr:to>
    <xdr:sp>
      <xdr:nvSpPr>
        <xdr:cNvPr id="55" name="Rectangle 226"/>
        <xdr:cNvSpPr>
          <a:spLocks/>
        </xdr:cNvSpPr>
      </xdr:nvSpPr>
      <xdr:spPr>
        <a:xfrm>
          <a:off x="1847850" y="41910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140</xdr:row>
      <xdr:rowOff>0</xdr:rowOff>
    </xdr:from>
    <xdr:to>
      <xdr:col>13</xdr:col>
      <xdr:colOff>0</xdr:colOff>
      <xdr:row>141</xdr:row>
      <xdr:rowOff>0</xdr:rowOff>
    </xdr:to>
    <xdr:sp>
      <xdr:nvSpPr>
        <xdr:cNvPr id="56" name="Rectangle 226"/>
        <xdr:cNvSpPr>
          <a:spLocks/>
        </xdr:cNvSpPr>
      </xdr:nvSpPr>
      <xdr:spPr>
        <a:xfrm>
          <a:off x="1847850" y="42291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143</xdr:row>
      <xdr:rowOff>0</xdr:rowOff>
    </xdr:from>
    <xdr:to>
      <xdr:col>13</xdr:col>
      <xdr:colOff>0</xdr:colOff>
      <xdr:row>144</xdr:row>
      <xdr:rowOff>0</xdr:rowOff>
    </xdr:to>
    <xdr:sp>
      <xdr:nvSpPr>
        <xdr:cNvPr id="57" name="Rectangle 226"/>
        <xdr:cNvSpPr>
          <a:spLocks/>
        </xdr:cNvSpPr>
      </xdr:nvSpPr>
      <xdr:spPr>
        <a:xfrm>
          <a:off x="1847850" y="43434000"/>
          <a:ext cx="4591050" cy="38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141</xdr:row>
      <xdr:rowOff>0</xdr:rowOff>
    </xdr:from>
    <xdr:to>
      <xdr:col>13</xdr:col>
      <xdr:colOff>0</xdr:colOff>
      <xdr:row>143</xdr:row>
      <xdr:rowOff>0</xdr:rowOff>
    </xdr:to>
    <xdr:sp>
      <xdr:nvSpPr>
        <xdr:cNvPr id="58" name="Rectangle 226"/>
        <xdr:cNvSpPr>
          <a:spLocks/>
        </xdr:cNvSpPr>
      </xdr:nvSpPr>
      <xdr:spPr>
        <a:xfrm>
          <a:off x="1847850" y="42672000"/>
          <a:ext cx="4591050" cy="762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10</xdr:col>
      <xdr:colOff>0</xdr:colOff>
      <xdr:row>4</xdr:row>
      <xdr:rowOff>0</xdr:rowOff>
    </xdr:to>
    <xdr:sp>
      <xdr:nvSpPr>
        <xdr:cNvPr id="1" name="Rectangle 226"/>
        <xdr:cNvSpPr>
          <a:spLocks/>
        </xdr:cNvSpPr>
      </xdr:nvSpPr>
      <xdr:spPr>
        <a:xfrm>
          <a:off x="4200525" y="676275"/>
          <a:ext cx="2085975" cy="342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20</xdr:row>
      <xdr:rowOff>0</xdr:rowOff>
    </xdr:from>
    <xdr:to>
      <xdr:col>4</xdr:col>
      <xdr:colOff>0</xdr:colOff>
      <xdr:row>37</xdr:row>
      <xdr:rowOff>0</xdr:rowOff>
    </xdr:to>
    <xdr:sp>
      <xdr:nvSpPr>
        <xdr:cNvPr id="2" name="Rectangle 226"/>
        <xdr:cNvSpPr>
          <a:spLocks/>
        </xdr:cNvSpPr>
      </xdr:nvSpPr>
      <xdr:spPr>
        <a:xfrm>
          <a:off x="2657475" y="3838575"/>
          <a:ext cx="419100" cy="6477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20</xdr:row>
      <xdr:rowOff>0</xdr:rowOff>
    </xdr:from>
    <xdr:to>
      <xdr:col>10</xdr:col>
      <xdr:colOff>0</xdr:colOff>
      <xdr:row>38</xdr:row>
      <xdr:rowOff>0</xdr:rowOff>
    </xdr:to>
    <xdr:sp>
      <xdr:nvSpPr>
        <xdr:cNvPr id="3" name="Rectangle 226"/>
        <xdr:cNvSpPr>
          <a:spLocks/>
        </xdr:cNvSpPr>
      </xdr:nvSpPr>
      <xdr:spPr>
        <a:xfrm>
          <a:off x="5867400" y="3838575"/>
          <a:ext cx="419100" cy="6858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46</xdr:row>
      <xdr:rowOff>0</xdr:rowOff>
    </xdr:from>
    <xdr:to>
      <xdr:col>4</xdr:col>
      <xdr:colOff>0</xdr:colOff>
      <xdr:row>66</xdr:row>
      <xdr:rowOff>0</xdr:rowOff>
    </xdr:to>
    <xdr:sp>
      <xdr:nvSpPr>
        <xdr:cNvPr id="4" name="Rectangle 226"/>
        <xdr:cNvSpPr>
          <a:spLocks/>
        </xdr:cNvSpPr>
      </xdr:nvSpPr>
      <xdr:spPr>
        <a:xfrm>
          <a:off x="2657475" y="12620625"/>
          <a:ext cx="419100" cy="7620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9</xdr:col>
      <xdr:colOff>0</xdr:colOff>
      <xdr:row>46</xdr:row>
      <xdr:rowOff>0</xdr:rowOff>
    </xdr:from>
    <xdr:to>
      <xdr:col>10</xdr:col>
      <xdr:colOff>0</xdr:colOff>
      <xdr:row>67</xdr:row>
      <xdr:rowOff>0</xdr:rowOff>
    </xdr:to>
    <xdr:sp>
      <xdr:nvSpPr>
        <xdr:cNvPr id="5" name="Rectangle 226"/>
        <xdr:cNvSpPr>
          <a:spLocks/>
        </xdr:cNvSpPr>
      </xdr:nvSpPr>
      <xdr:spPr>
        <a:xfrm>
          <a:off x="5867400" y="12620625"/>
          <a:ext cx="419100" cy="8001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7</xdr:col>
      <xdr:colOff>0</xdr:colOff>
      <xdr:row>42</xdr:row>
      <xdr:rowOff>0</xdr:rowOff>
    </xdr:from>
    <xdr:to>
      <xdr:col>10</xdr:col>
      <xdr:colOff>0</xdr:colOff>
      <xdr:row>43</xdr:row>
      <xdr:rowOff>0</xdr:rowOff>
    </xdr:to>
    <xdr:sp>
      <xdr:nvSpPr>
        <xdr:cNvPr id="6" name="Rectangle 226"/>
        <xdr:cNvSpPr>
          <a:spLocks/>
        </xdr:cNvSpPr>
      </xdr:nvSpPr>
      <xdr:spPr>
        <a:xfrm>
          <a:off x="4200525" y="11544300"/>
          <a:ext cx="2085975" cy="342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22</xdr:col>
      <xdr:colOff>0</xdr:colOff>
      <xdr:row>3</xdr:row>
      <xdr:rowOff>0</xdr:rowOff>
    </xdr:to>
    <xdr:sp>
      <xdr:nvSpPr>
        <xdr:cNvPr id="1" name="Rectangle 226"/>
        <xdr:cNvSpPr>
          <a:spLocks/>
        </xdr:cNvSpPr>
      </xdr:nvSpPr>
      <xdr:spPr>
        <a:xfrm>
          <a:off x="4581525" y="409575"/>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13</xdr:col>
      <xdr:colOff>0</xdr:colOff>
      <xdr:row>3</xdr:row>
      <xdr:rowOff>0</xdr:rowOff>
    </xdr:from>
    <xdr:to>
      <xdr:col>22</xdr:col>
      <xdr:colOff>0</xdr:colOff>
      <xdr:row>4</xdr:row>
      <xdr:rowOff>0</xdr:rowOff>
    </xdr:to>
    <xdr:sp>
      <xdr:nvSpPr>
        <xdr:cNvPr id="2" name="Rectangle 226"/>
        <xdr:cNvSpPr>
          <a:spLocks/>
        </xdr:cNvSpPr>
      </xdr:nvSpPr>
      <xdr:spPr>
        <a:xfrm>
          <a:off x="4581525" y="657225"/>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13</xdr:col>
      <xdr:colOff>0</xdr:colOff>
      <xdr:row>47</xdr:row>
      <xdr:rowOff>0</xdr:rowOff>
    </xdr:from>
    <xdr:to>
      <xdr:col>22</xdr:col>
      <xdr:colOff>0</xdr:colOff>
      <xdr:row>48</xdr:row>
      <xdr:rowOff>0</xdr:rowOff>
    </xdr:to>
    <xdr:sp>
      <xdr:nvSpPr>
        <xdr:cNvPr id="3" name="Rectangle 226"/>
        <xdr:cNvSpPr>
          <a:spLocks/>
        </xdr:cNvSpPr>
      </xdr:nvSpPr>
      <xdr:spPr>
        <a:xfrm>
          <a:off x="4581525" y="12382500"/>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13</xdr:col>
      <xdr:colOff>0</xdr:colOff>
      <xdr:row>48</xdr:row>
      <xdr:rowOff>0</xdr:rowOff>
    </xdr:from>
    <xdr:to>
      <xdr:col>22</xdr:col>
      <xdr:colOff>0</xdr:colOff>
      <xdr:row>49</xdr:row>
      <xdr:rowOff>0</xdr:rowOff>
    </xdr:to>
    <xdr:sp>
      <xdr:nvSpPr>
        <xdr:cNvPr id="4" name="Rectangle 226"/>
        <xdr:cNvSpPr>
          <a:spLocks/>
        </xdr:cNvSpPr>
      </xdr:nvSpPr>
      <xdr:spPr>
        <a:xfrm>
          <a:off x="4581525" y="12630150"/>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13</xdr:col>
      <xdr:colOff>0</xdr:colOff>
      <xdr:row>82</xdr:row>
      <xdr:rowOff>0</xdr:rowOff>
    </xdr:from>
    <xdr:to>
      <xdr:col>22</xdr:col>
      <xdr:colOff>0</xdr:colOff>
      <xdr:row>83</xdr:row>
      <xdr:rowOff>0</xdr:rowOff>
    </xdr:to>
    <xdr:sp>
      <xdr:nvSpPr>
        <xdr:cNvPr id="5" name="Rectangle 226"/>
        <xdr:cNvSpPr>
          <a:spLocks/>
        </xdr:cNvSpPr>
      </xdr:nvSpPr>
      <xdr:spPr>
        <a:xfrm>
          <a:off x="4581525" y="24231600"/>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13</xdr:col>
      <xdr:colOff>0</xdr:colOff>
      <xdr:row>83</xdr:row>
      <xdr:rowOff>0</xdr:rowOff>
    </xdr:from>
    <xdr:to>
      <xdr:col>22</xdr:col>
      <xdr:colOff>0</xdr:colOff>
      <xdr:row>84</xdr:row>
      <xdr:rowOff>0</xdr:rowOff>
    </xdr:to>
    <xdr:sp>
      <xdr:nvSpPr>
        <xdr:cNvPr id="6" name="Rectangle 226"/>
        <xdr:cNvSpPr>
          <a:spLocks/>
        </xdr:cNvSpPr>
      </xdr:nvSpPr>
      <xdr:spPr>
        <a:xfrm>
          <a:off x="4581525" y="24479250"/>
          <a:ext cx="2324100" cy="2476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22</xdr:row>
      <xdr:rowOff>0</xdr:rowOff>
    </xdr:from>
    <xdr:to>
      <xdr:col>4</xdr:col>
      <xdr:colOff>0</xdr:colOff>
      <xdr:row>43</xdr:row>
      <xdr:rowOff>0</xdr:rowOff>
    </xdr:to>
    <xdr:sp>
      <xdr:nvSpPr>
        <xdr:cNvPr id="7" name="Rectangle 226"/>
        <xdr:cNvSpPr>
          <a:spLocks/>
        </xdr:cNvSpPr>
      </xdr:nvSpPr>
      <xdr:spPr>
        <a:xfrm>
          <a:off x="2152650" y="3848100"/>
          <a:ext cx="361950" cy="7600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15</xdr:col>
      <xdr:colOff>0</xdr:colOff>
      <xdr:row>22</xdr:row>
      <xdr:rowOff>0</xdr:rowOff>
    </xdr:from>
    <xdr:to>
      <xdr:col>16</xdr:col>
      <xdr:colOff>0</xdr:colOff>
      <xdr:row>44</xdr:row>
      <xdr:rowOff>0</xdr:rowOff>
    </xdr:to>
    <xdr:sp>
      <xdr:nvSpPr>
        <xdr:cNvPr id="8" name="Rectangle 226"/>
        <xdr:cNvSpPr>
          <a:spLocks/>
        </xdr:cNvSpPr>
      </xdr:nvSpPr>
      <xdr:spPr>
        <a:xfrm>
          <a:off x="5676900" y="3848100"/>
          <a:ext cx="361950" cy="7962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51</xdr:row>
      <xdr:rowOff>0</xdr:rowOff>
    </xdr:from>
    <xdr:to>
      <xdr:col>4</xdr:col>
      <xdr:colOff>0</xdr:colOff>
      <xdr:row>77</xdr:row>
      <xdr:rowOff>0</xdr:rowOff>
    </xdr:to>
    <xdr:sp>
      <xdr:nvSpPr>
        <xdr:cNvPr id="9" name="Rectangle 226"/>
        <xdr:cNvSpPr>
          <a:spLocks/>
        </xdr:cNvSpPr>
      </xdr:nvSpPr>
      <xdr:spPr>
        <a:xfrm>
          <a:off x="2152650" y="13411200"/>
          <a:ext cx="361950" cy="9906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15</xdr:col>
      <xdr:colOff>0</xdr:colOff>
      <xdr:row>51</xdr:row>
      <xdr:rowOff>0</xdr:rowOff>
    </xdr:from>
    <xdr:to>
      <xdr:col>16</xdr:col>
      <xdr:colOff>0</xdr:colOff>
      <xdr:row>74</xdr:row>
      <xdr:rowOff>0</xdr:rowOff>
    </xdr:to>
    <xdr:sp>
      <xdr:nvSpPr>
        <xdr:cNvPr id="10" name="Rectangle 226"/>
        <xdr:cNvSpPr>
          <a:spLocks/>
        </xdr:cNvSpPr>
      </xdr:nvSpPr>
      <xdr:spPr>
        <a:xfrm>
          <a:off x="5676900" y="13411200"/>
          <a:ext cx="361950" cy="876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3</xdr:col>
      <xdr:colOff>0</xdr:colOff>
      <xdr:row>86</xdr:row>
      <xdr:rowOff>0</xdr:rowOff>
    </xdr:from>
    <xdr:to>
      <xdr:col>4</xdr:col>
      <xdr:colOff>0</xdr:colOff>
      <xdr:row>111</xdr:row>
      <xdr:rowOff>0</xdr:rowOff>
    </xdr:to>
    <xdr:sp>
      <xdr:nvSpPr>
        <xdr:cNvPr id="11" name="Rectangle 226"/>
        <xdr:cNvSpPr>
          <a:spLocks/>
        </xdr:cNvSpPr>
      </xdr:nvSpPr>
      <xdr:spPr>
        <a:xfrm>
          <a:off x="2152650" y="25260300"/>
          <a:ext cx="361950" cy="9525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xdr:col>
      <xdr:colOff>0</xdr:colOff>
      <xdr:row>22</xdr:row>
      <xdr:rowOff>0</xdr:rowOff>
    </xdr:from>
    <xdr:to>
      <xdr:col>9</xdr:col>
      <xdr:colOff>171450</xdr:colOff>
      <xdr:row>43</xdr:row>
      <xdr:rowOff>0</xdr:rowOff>
    </xdr:to>
    <xdr:sp>
      <xdr:nvSpPr>
        <xdr:cNvPr id="12" name="Rectangle 226"/>
        <xdr:cNvSpPr>
          <a:spLocks/>
        </xdr:cNvSpPr>
      </xdr:nvSpPr>
      <xdr:spPr>
        <a:xfrm>
          <a:off x="2514600" y="3848100"/>
          <a:ext cx="857250" cy="76009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22</xdr:row>
      <xdr:rowOff>0</xdr:rowOff>
    </xdr:from>
    <xdr:to>
      <xdr:col>22</xdr:col>
      <xdr:colOff>0</xdr:colOff>
      <xdr:row>44</xdr:row>
      <xdr:rowOff>0</xdr:rowOff>
    </xdr:to>
    <xdr:sp>
      <xdr:nvSpPr>
        <xdr:cNvPr id="13" name="Rectangle 226"/>
        <xdr:cNvSpPr>
          <a:spLocks/>
        </xdr:cNvSpPr>
      </xdr:nvSpPr>
      <xdr:spPr>
        <a:xfrm>
          <a:off x="6038850" y="3848100"/>
          <a:ext cx="866775" cy="79629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16</xdr:col>
      <xdr:colOff>0</xdr:colOff>
      <xdr:row>51</xdr:row>
      <xdr:rowOff>0</xdr:rowOff>
    </xdr:from>
    <xdr:to>
      <xdr:col>21</xdr:col>
      <xdr:colOff>171450</xdr:colOff>
      <xdr:row>74</xdr:row>
      <xdr:rowOff>0</xdr:rowOff>
    </xdr:to>
    <xdr:sp>
      <xdr:nvSpPr>
        <xdr:cNvPr id="14" name="Rectangle 226"/>
        <xdr:cNvSpPr>
          <a:spLocks/>
        </xdr:cNvSpPr>
      </xdr:nvSpPr>
      <xdr:spPr>
        <a:xfrm>
          <a:off x="6038850" y="13411200"/>
          <a:ext cx="857250" cy="8763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xdr:col>
      <xdr:colOff>0</xdr:colOff>
      <xdr:row>51</xdr:row>
      <xdr:rowOff>0</xdr:rowOff>
    </xdr:from>
    <xdr:to>
      <xdr:col>10</xdr:col>
      <xdr:colOff>0</xdr:colOff>
      <xdr:row>77</xdr:row>
      <xdr:rowOff>0</xdr:rowOff>
    </xdr:to>
    <xdr:sp>
      <xdr:nvSpPr>
        <xdr:cNvPr id="15" name="Rectangle 226"/>
        <xdr:cNvSpPr>
          <a:spLocks/>
        </xdr:cNvSpPr>
      </xdr:nvSpPr>
      <xdr:spPr>
        <a:xfrm>
          <a:off x="2514600" y="13411200"/>
          <a:ext cx="866775" cy="9906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4</xdr:col>
      <xdr:colOff>0</xdr:colOff>
      <xdr:row>86</xdr:row>
      <xdr:rowOff>0</xdr:rowOff>
    </xdr:from>
    <xdr:to>
      <xdr:col>10</xdr:col>
      <xdr:colOff>0</xdr:colOff>
      <xdr:row>111</xdr:row>
      <xdr:rowOff>0</xdr:rowOff>
    </xdr:to>
    <xdr:sp>
      <xdr:nvSpPr>
        <xdr:cNvPr id="16" name="Rectangle 226"/>
        <xdr:cNvSpPr>
          <a:spLocks/>
        </xdr:cNvSpPr>
      </xdr:nvSpPr>
      <xdr:spPr>
        <a:xfrm>
          <a:off x="2514600" y="25260300"/>
          <a:ext cx="866775" cy="95250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0</xdr:row>
      <xdr:rowOff>0</xdr:rowOff>
    </xdr:from>
    <xdr:to>
      <xdr:col>34</xdr:col>
      <xdr:colOff>161925</xdr:colOff>
      <xdr:row>0</xdr:row>
      <xdr:rowOff>0</xdr:rowOff>
    </xdr:to>
    <xdr:sp>
      <xdr:nvSpPr>
        <xdr:cNvPr id="1" name="Text Box 1"/>
        <xdr:cNvSpPr txBox="1">
          <a:spLocks noChangeArrowheads="1"/>
        </xdr:cNvSpPr>
      </xdr:nvSpPr>
      <xdr:spPr>
        <a:xfrm>
          <a:off x="12192000" y="0"/>
          <a:ext cx="96678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共同化統一業者コード：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a:t>
          </a:r>
        </a:p>
      </xdr:txBody>
    </xdr:sp>
    <xdr:clientData/>
  </xdr:twoCellAnchor>
  <xdr:twoCellAnchor>
    <xdr:from>
      <xdr:col>4</xdr:col>
      <xdr:colOff>571500</xdr:colOff>
      <xdr:row>8</xdr:row>
      <xdr:rowOff>9525</xdr:rowOff>
    </xdr:from>
    <xdr:to>
      <xdr:col>5</xdr:col>
      <xdr:colOff>781050</xdr:colOff>
      <xdr:row>24</xdr:row>
      <xdr:rowOff>495300</xdr:rowOff>
    </xdr:to>
    <xdr:sp>
      <xdr:nvSpPr>
        <xdr:cNvPr id="2" name="Rectangle 226"/>
        <xdr:cNvSpPr>
          <a:spLocks/>
        </xdr:cNvSpPr>
      </xdr:nvSpPr>
      <xdr:spPr>
        <a:xfrm>
          <a:off x="3667125" y="2266950"/>
          <a:ext cx="790575" cy="805815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twoCellAnchor>
    <xdr:from>
      <xdr:col>6</xdr:col>
      <xdr:colOff>0</xdr:colOff>
      <xdr:row>1</xdr:row>
      <xdr:rowOff>95250</xdr:rowOff>
    </xdr:from>
    <xdr:to>
      <xdr:col>8</xdr:col>
      <xdr:colOff>0</xdr:colOff>
      <xdr:row>1</xdr:row>
      <xdr:rowOff>447675</xdr:rowOff>
    </xdr:to>
    <xdr:sp>
      <xdr:nvSpPr>
        <xdr:cNvPr id="3" name="Rectangle 226"/>
        <xdr:cNvSpPr>
          <a:spLocks/>
        </xdr:cNvSpPr>
      </xdr:nvSpPr>
      <xdr:spPr>
        <a:xfrm>
          <a:off x="4467225" y="400050"/>
          <a:ext cx="1885950" cy="3524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O1:BL113"/>
  <sheetViews>
    <sheetView showGridLines="0" showRowColHeaders="0" tabSelected="1" view="pageBreakPreview" zoomScaleNormal="85" zoomScaleSheetLayoutView="100" zoomScalePageLayoutView="0" workbookViewId="0" topLeftCell="E59">
      <selection activeCell="AF63" sqref="AF63:BB66"/>
    </sheetView>
  </sheetViews>
  <sheetFormatPr defaultColWidth="2.421875" defaultRowHeight="7.5" customHeight="1"/>
  <cols>
    <col min="1" max="27" width="2.421875" style="1" customWidth="1"/>
    <col min="28" max="28" width="0.2890625" style="1" customWidth="1"/>
    <col min="29" max="30" width="2.421875" style="1" customWidth="1"/>
    <col min="31" max="31" width="0.2890625" style="1" customWidth="1"/>
    <col min="32" max="56" width="2.421875" style="1" customWidth="1"/>
    <col min="57" max="63" width="10.421875" style="1" hidden="1" customWidth="1"/>
    <col min="64" max="16384" width="2.421875" style="1" customWidth="1"/>
  </cols>
  <sheetData>
    <row r="1" spans="15:55" ht="7.5" customHeight="1">
      <c r="O1" s="615" t="s">
        <v>10</v>
      </c>
      <c r="P1" s="615"/>
      <c r="Q1" s="615"/>
      <c r="R1" s="615"/>
      <c r="S1" s="2"/>
      <c r="AV1" s="613" t="s">
        <v>43</v>
      </c>
      <c r="AW1" s="535"/>
      <c r="AX1" s="535"/>
      <c r="AY1" s="535"/>
      <c r="AZ1" s="535"/>
      <c r="BA1" s="535"/>
      <c r="BB1" s="535"/>
      <c r="BC1" s="535"/>
    </row>
    <row r="2" spans="15:55" ht="7.5" customHeight="1">
      <c r="O2" s="615"/>
      <c r="P2" s="615"/>
      <c r="Q2" s="615"/>
      <c r="R2" s="615"/>
      <c r="S2" s="2"/>
      <c r="AU2" s="2"/>
      <c r="AV2" s="535"/>
      <c r="AW2" s="535"/>
      <c r="AX2" s="535"/>
      <c r="AY2" s="535"/>
      <c r="AZ2" s="535"/>
      <c r="BA2" s="535"/>
      <c r="BB2" s="535"/>
      <c r="BC2" s="535"/>
    </row>
    <row r="4" spans="16:54" ht="7.5" customHeight="1">
      <c r="P4" s="614" t="s">
        <v>1826</v>
      </c>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row>
    <row r="5" spans="16:54" ht="7.5" customHeight="1">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row>
    <row r="6" spans="16:54" ht="7.5" customHeight="1">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row>
    <row r="7" spans="16:29" ht="7.5" customHeight="1">
      <c r="P7" s="616" t="s">
        <v>223</v>
      </c>
      <c r="Q7" s="617"/>
      <c r="R7" s="617"/>
      <c r="S7" s="617"/>
      <c r="T7" s="617"/>
      <c r="U7" s="617"/>
      <c r="V7" s="617"/>
      <c r="W7" s="617"/>
      <c r="X7" s="617"/>
      <c r="Y7" s="617"/>
      <c r="Z7" s="617"/>
      <c r="AA7" s="617"/>
      <c r="AB7" s="617"/>
      <c r="AC7" s="617"/>
    </row>
    <row r="8" spans="16:29" ht="7.5" customHeight="1">
      <c r="P8" s="617"/>
      <c r="Q8" s="617"/>
      <c r="R8" s="617"/>
      <c r="S8" s="617"/>
      <c r="T8" s="617"/>
      <c r="U8" s="617"/>
      <c r="V8" s="617"/>
      <c r="W8" s="617"/>
      <c r="X8" s="617"/>
      <c r="Y8" s="617"/>
      <c r="Z8" s="617"/>
      <c r="AA8" s="617"/>
      <c r="AB8" s="617"/>
      <c r="AC8" s="617"/>
    </row>
    <row r="10" spans="40:55" ht="7.5" customHeight="1">
      <c r="AN10" s="646" t="s">
        <v>11</v>
      </c>
      <c r="AO10" s="505"/>
      <c r="AP10" s="505"/>
      <c r="AQ10" s="505"/>
      <c r="AR10" s="506"/>
      <c r="AS10" s="544" t="s">
        <v>1827</v>
      </c>
      <c r="AT10" s="531"/>
      <c r="AU10" s="644"/>
      <c r="AV10" s="644"/>
      <c r="AW10" s="532" t="s">
        <v>12</v>
      </c>
      <c r="AX10" s="644"/>
      <c r="AY10" s="644"/>
      <c r="AZ10" s="532" t="s">
        <v>13</v>
      </c>
      <c r="BA10" s="523"/>
      <c r="BB10" s="523"/>
      <c r="BC10" s="587" t="s">
        <v>37</v>
      </c>
    </row>
    <row r="11" spans="40:55" ht="7.5" customHeight="1">
      <c r="AN11" s="647"/>
      <c r="AO11" s="509"/>
      <c r="AP11" s="509"/>
      <c r="AQ11" s="509"/>
      <c r="AR11" s="510"/>
      <c r="AS11" s="536"/>
      <c r="AT11" s="537"/>
      <c r="AU11" s="645"/>
      <c r="AV11" s="645"/>
      <c r="AW11" s="537"/>
      <c r="AX11" s="645"/>
      <c r="AY11" s="645"/>
      <c r="AZ11" s="538"/>
      <c r="BA11" s="578"/>
      <c r="BB11" s="578"/>
      <c r="BC11" s="618"/>
    </row>
    <row r="12" spans="17:60" ht="7.5" customHeight="1">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7:60" ht="7.5" customHeight="1">
      <c r="Q13" s="648" t="s">
        <v>607</v>
      </c>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49"/>
      <c r="BB13" s="4"/>
      <c r="BC13" s="4"/>
      <c r="BD13" s="4"/>
      <c r="BE13" s="4"/>
      <c r="BF13" s="4"/>
      <c r="BG13" s="4"/>
      <c r="BH13" s="4"/>
    </row>
    <row r="14" spans="17:64" ht="7.5" customHeight="1">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4"/>
      <c r="BC14" s="4"/>
      <c r="BD14" s="4"/>
      <c r="BE14" s="4"/>
      <c r="BF14" s="4"/>
      <c r="BG14" s="4"/>
      <c r="BH14" s="4"/>
      <c r="BI14" s="4"/>
      <c r="BJ14" s="4"/>
      <c r="BK14" s="4"/>
      <c r="BL14" s="4"/>
    </row>
    <row r="15" spans="17:64" ht="7.5" customHeight="1">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49"/>
      <c r="BB15" s="4"/>
      <c r="BC15" s="4"/>
      <c r="BD15" s="4"/>
      <c r="BE15" s="4"/>
      <c r="BF15" s="4"/>
      <c r="BG15" s="4"/>
      <c r="BH15" s="4"/>
      <c r="BI15" s="4"/>
      <c r="BJ15" s="4"/>
      <c r="BK15" s="4"/>
      <c r="BL15" s="4"/>
    </row>
    <row r="16" spans="17:64" ht="7.5" customHeight="1">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c r="AY16" s="649"/>
      <c r="AZ16" s="649"/>
      <c r="BA16" s="649"/>
      <c r="BB16" s="4"/>
      <c r="BC16" s="4"/>
      <c r="BD16" s="4"/>
      <c r="BE16" s="4"/>
      <c r="BF16" s="4"/>
      <c r="BG16" s="4"/>
      <c r="BH16" s="4"/>
      <c r="BI16" s="4"/>
      <c r="BJ16" s="4"/>
      <c r="BK16" s="4"/>
      <c r="BL16" s="4"/>
    </row>
    <row r="17" spans="17:64" ht="7.5" customHeight="1">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49"/>
      <c r="BB17" s="4"/>
      <c r="BC17" s="4"/>
      <c r="BD17" s="4"/>
      <c r="BE17" s="4"/>
      <c r="BF17" s="4"/>
      <c r="BG17" s="4"/>
      <c r="BH17" s="4"/>
      <c r="BI17" s="4"/>
      <c r="BJ17" s="4"/>
      <c r="BK17" s="4"/>
      <c r="BL17" s="4"/>
    </row>
    <row r="18" spans="17:64" ht="7.5" customHeight="1">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649"/>
      <c r="BA18" s="649"/>
      <c r="BB18" s="4"/>
      <c r="BC18" s="4"/>
      <c r="BD18" s="4"/>
      <c r="BE18" s="4"/>
      <c r="BF18" s="4"/>
      <c r="BG18" s="4"/>
      <c r="BH18" s="4"/>
      <c r="BI18" s="4"/>
      <c r="BJ18" s="4"/>
      <c r="BK18" s="4"/>
      <c r="BL18" s="4"/>
    </row>
    <row r="19" spans="17:64" ht="7.5" customHeight="1">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4"/>
      <c r="BC19" s="4"/>
      <c r="BD19" s="4"/>
      <c r="BE19" s="4"/>
      <c r="BF19" s="4"/>
      <c r="BG19" s="4"/>
      <c r="BH19" s="4"/>
      <c r="BI19" s="4"/>
      <c r="BJ19" s="4"/>
      <c r="BK19" s="4"/>
      <c r="BL19" s="4"/>
    </row>
    <row r="20" spans="17:64" ht="7.5" customHeight="1">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c r="AY20" s="649"/>
      <c r="AZ20" s="649"/>
      <c r="BA20" s="649"/>
      <c r="BB20" s="4"/>
      <c r="BC20" s="4"/>
      <c r="BD20" s="4"/>
      <c r="BE20" s="4"/>
      <c r="BF20" s="4"/>
      <c r="BG20" s="4"/>
      <c r="BH20" s="4"/>
      <c r="BI20" s="4"/>
      <c r="BJ20" s="4"/>
      <c r="BK20" s="4"/>
      <c r="BL20" s="4"/>
    </row>
    <row r="21" spans="17:64" ht="7.5" customHeight="1">
      <c r="Q21" s="649"/>
      <c r="R21" s="649"/>
      <c r="S21" s="649"/>
      <c r="T21" s="649"/>
      <c r="U21" s="649"/>
      <c r="V21" s="649"/>
      <c r="W21" s="649"/>
      <c r="X21" s="649"/>
      <c r="Y21" s="649"/>
      <c r="Z21" s="649"/>
      <c r="AA21" s="649"/>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49"/>
      <c r="AX21" s="649"/>
      <c r="AY21" s="649"/>
      <c r="AZ21" s="649"/>
      <c r="BA21" s="649"/>
      <c r="BB21" s="4"/>
      <c r="BC21" s="4"/>
      <c r="BD21" s="4"/>
      <c r="BE21" s="4"/>
      <c r="BF21" s="4"/>
      <c r="BG21" s="4"/>
      <c r="BH21" s="4"/>
      <c r="BI21" s="4"/>
      <c r="BJ21" s="4"/>
      <c r="BK21" s="4"/>
      <c r="BL21" s="4"/>
    </row>
    <row r="22" spans="17:64" ht="7.5" customHeight="1">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c r="AY22" s="649"/>
      <c r="AZ22" s="649"/>
      <c r="BA22" s="649"/>
      <c r="BB22" s="4"/>
      <c r="BC22" s="4"/>
      <c r="BD22" s="4"/>
      <c r="BE22" s="4"/>
      <c r="BF22" s="4"/>
      <c r="BG22" s="4"/>
      <c r="BH22" s="4"/>
      <c r="BI22" s="4"/>
      <c r="BJ22" s="4"/>
      <c r="BK22" s="4"/>
      <c r="BL22" s="4"/>
    </row>
    <row r="23" spans="17:64" ht="7.5" customHeight="1">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c r="AY23" s="649"/>
      <c r="AZ23" s="649"/>
      <c r="BA23" s="649"/>
      <c r="BB23" s="4"/>
      <c r="BC23" s="4"/>
      <c r="BD23" s="4"/>
      <c r="BE23" s="4"/>
      <c r="BF23" s="4"/>
      <c r="BG23" s="4"/>
      <c r="BH23" s="4"/>
      <c r="BI23" s="4"/>
      <c r="BJ23" s="4"/>
      <c r="BK23" s="4"/>
      <c r="BL23" s="4"/>
    </row>
    <row r="24" spans="17:64" ht="7.5" customHeight="1">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49"/>
      <c r="BB24" s="4"/>
      <c r="BC24" s="4"/>
      <c r="BD24" s="4"/>
      <c r="BE24" s="4"/>
      <c r="BF24" s="4"/>
      <c r="BG24" s="4"/>
      <c r="BH24" s="4"/>
      <c r="BI24" s="4"/>
      <c r="BJ24" s="4"/>
      <c r="BK24" s="4"/>
      <c r="BL24" s="4"/>
    </row>
    <row r="25" spans="17:64" ht="7.5" customHeight="1">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c r="AY25" s="649"/>
      <c r="AZ25" s="649"/>
      <c r="BA25" s="649"/>
      <c r="BB25" s="4"/>
      <c r="BC25" s="4"/>
      <c r="BD25" s="4"/>
      <c r="BE25" s="4"/>
      <c r="BF25" s="4"/>
      <c r="BG25" s="4"/>
      <c r="BH25" s="4"/>
      <c r="BI25" s="4"/>
      <c r="BJ25" s="4"/>
      <c r="BK25" s="4"/>
      <c r="BL25" s="4"/>
    </row>
    <row r="26" spans="17:64" ht="7.5" customHeight="1">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4"/>
      <c r="BC26" s="4"/>
      <c r="BD26" s="4"/>
      <c r="BE26" s="4"/>
      <c r="BF26" s="4"/>
      <c r="BG26" s="4"/>
      <c r="BH26" s="4"/>
      <c r="BI26" s="4"/>
      <c r="BJ26" s="4"/>
      <c r="BK26" s="4"/>
      <c r="BL26" s="4"/>
    </row>
    <row r="27" spans="17:64" ht="7.5" customHeight="1">
      <c r="Q27" s="649"/>
      <c r="R27" s="649"/>
      <c r="S27" s="649"/>
      <c r="T27" s="649"/>
      <c r="U27" s="649"/>
      <c r="V27" s="649"/>
      <c r="W27" s="649"/>
      <c r="X27" s="649"/>
      <c r="Y27" s="649"/>
      <c r="Z27" s="649"/>
      <c r="AA27" s="649"/>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c r="AY27" s="649"/>
      <c r="AZ27" s="649"/>
      <c r="BA27" s="649"/>
      <c r="BB27" s="4"/>
      <c r="BC27" s="4"/>
      <c r="BD27" s="4"/>
      <c r="BE27" s="4"/>
      <c r="BF27" s="4"/>
      <c r="BG27" s="4"/>
      <c r="BH27" s="4"/>
      <c r="BI27" s="4"/>
      <c r="BJ27" s="4"/>
      <c r="BK27" s="4"/>
      <c r="BL27" s="4"/>
    </row>
    <row r="28" spans="17:64" ht="7.5" customHeight="1">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7:64" ht="7.5" customHeight="1" thickBot="1">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5:64" ht="7.5" customHeight="1" thickTop="1">
      <c r="O30" s="650" t="s">
        <v>78</v>
      </c>
      <c r="P30" s="651"/>
      <c r="Q30" s="651"/>
      <c r="R30" s="651"/>
      <c r="S30" s="651"/>
      <c r="T30" s="651"/>
      <c r="U30" s="651"/>
      <c r="V30" s="651"/>
      <c r="W30" s="651"/>
      <c r="X30" s="651"/>
      <c r="Y30" s="651"/>
      <c r="Z30" s="651"/>
      <c r="AA30" s="651"/>
      <c r="AB30" s="651"/>
      <c r="AC30" s="651"/>
      <c r="AD30" s="651"/>
      <c r="AE30" s="651"/>
      <c r="AF30" s="651"/>
      <c r="AG30" s="651"/>
      <c r="AH30" s="651"/>
      <c r="AI30" s="651"/>
      <c r="AJ30" s="651"/>
      <c r="AK30" s="651"/>
      <c r="AL30" s="651"/>
      <c r="AM30" s="651"/>
      <c r="AN30" s="651"/>
      <c r="AO30" s="651"/>
      <c r="AP30" s="651"/>
      <c r="AQ30" s="651"/>
      <c r="AR30" s="651"/>
      <c r="AS30" s="651"/>
      <c r="AT30" s="651"/>
      <c r="AU30" s="651"/>
      <c r="AV30" s="651"/>
      <c r="AW30" s="651"/>
      <c r="AX30" s="651"/>
      <c r="AY30" s="651"/>
      <c r="AZ30" s="651"/>
      <c r="BA30" s="651"/>
      <c r="BB30" s="651"/>
      <c r="BC30" s="652"/>
      <c r="BD30" s="4"/>
      <c r="BE30" s="4"/>
      <c r="BF30" s="4"/>
      <c r="BG30" s="4"/>
      <c r="BH30" s="4"/>
      <c r="BI30" s="4"/>
      <c r="BJ30" s="4"/>
      <c r="BK30" s="4"/>
      <c r="BL30" s="4"/>
    </row>
    <row r="31" spans="15:64" ht="7.5" customHeight="1">
      <c r="O31" s="653"/>
      <c r="P31" s="654"/>
      <c r="Q31" s="654"/>
      <c r="R31" s="654"/>
      <c r="S31" s="654"/>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4"/>
      <c r="AZ31" s="654"/>
      <c r="BA31" s="654"/>
      <c r="BB31" s="654"/>
      <c r="BC31" s="655"/>
      <c r="BD31" s="4"/>
      <c r="BE31" s="4"/>
      <c r="BF31" s="4"/>
      <c r="BG31" s="4"/>
      <c r="BH31" s="4"/>
      <c r="BI31" s="4"/>
      <c r="BJ31" s="4"/>
      <c r="BK31" s="4"/>
      <c r="BL31" s="4"/>
    </row>
    <row r="32" spans="15:64" ht="7.5" customHeight="1" thickBot="1">
      <c r="O32" s="656"/>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7"/>
      <c r="AN32" s="657"/>
      <c r="AO32" s="657"/>
      <c r="AP32" s="657"/>
      <c r="AQ32" s="657"/>
      <c r="AR32" s="657"/>
      <c r="AS32" s="657"/>
      <c r="AT32" s="657"/>
      <c r="AU32" s="657"/>
      <c r="AV32" s="657"/>
      <c r="AW32" s="657"/>
      <c r="AX32" s="657"/>
      <c r="AY32" s="657"/>
      <c r="AZ32" s="657"/>
      <c r="BA32" s="657"/>
      <c r="BB32" s="657"/>
      <c r="BC32" s="658"/>
      <c r="BD32" s="3"/>
      <c r="BE32" s="3"/>
      <c r="BF32" s="3"/>
      <c r="BG32" s="3"/>
      <c r="BH32" s="3"/>
      <c r="BI32" s="3"/>
      <c r="BJ32" s="3"/>
      <c r="BK32" s="3"/>
      <c r="BL32" s="3"/>
    </row>
    <row r="33" ht="3" customHeight="1" thickTop="1"/>
    <row r="34" spans="36:54" ht="7.5" customHeight="1">
      <c r="AJ34" s="601" t="s">
        <v>1233</v>
      </c>
      <c r="AK34" s="601"/>
      <c r="AL34" s="601"/>
      <c r="AM34" s="601"/>
      <c r="AN34" s="601"/>
      <c r="AO34" s="601"/>
      <c r="AP34" s="601"/>
      <c r="AQ34" s="601"/>
      <c r="AR34" s="601"/>
      <c r="AS34" s="601"/>
      <c r="AT34" s="590"/>
      <c r="AU34" s="590"/>
      <c r="AV34" s="590"/>
      <c r="AW34" s="590"/>
      <c r="AX34" s="590"/>
      <c r="AY34" s="590"/>
      <c r="AZ34" s="590"/>
      <c r="BA34" s="590"/>
      <c r="BB34" s="590"/>
    </row>
    <row r="35" spans="36:54" ht="7.5" customHeight="1">
      <c r="AJ35" s="601"/>
      <c r="AK35" s="601"/>
      <c r="AL35" s="601"/>
      <c r="AM35" s="601"/>
      <c r="AN35" s="601"/>
      <c r="AO35" s="601"/>
      <c r="AP35" s="601"/>
      <c r="AQ35" s="601"/>
      <c r="AR35" s="601"/>
      <c r="AS35" s="601"/>
      <c r="AT35" s="590"/>
      <c r="AU35" s="590"/>
      <c r="AV35" s="590"/>
      <c r="AW35" s="590"/>
      <c r="AX35" s="590"/>
      <c r="AY35" s="590"/>
      <c r="AZ35" s="590"/>
      <c r="BA35" s="590"/>
      <c r="BB35" s="590"/>
    </row>
    <row r="36" spans="36:54" ht="7.5" customHeight="1">
      <c r="AJ36" s="601"/>
      <c r="AK36" s="601"/>
      <c r="AL36" s="601"/>
      <c r="AM36" s="601"/>
      <c r="AN36" s="601"/>
      <c r="AO36" s="601"/>
      <c r="AP36" s="601"/>
      <c r="AQ36" s="601"/>
      <c r="AR36" s="601"/>
      <c r="AS36" s="601"/>
      <c r="AT36" s="590"/>
      <c r="AU36" s="590"/>
      <c r="AV36" s="590"/>
      <c r="AW36" s="590"/>
      <c r="AX36" s="590"/>
      <c r="AY36" s="590"/>
      <c r="AZ36" s="590"/>
      <c r="BA36" s="590"/>
      <c r="BB36" s="590"/>
    </row>
    <row r="37" spans="36:54" ht="7.5" customHeight="1">
      <c r="AJ37" s="602"/>
      <c r="AK37" s="602"/>
      <c r="AL37" s="602"/>
      <c r="AM37" s="602"/>
      <c r="AN37" s="602"/>
      <c r="AO37" s="602"/>
      <c r="AP37" s="602"/>
      <c r="AQ37" s="602"/>
      <c r="AR37" s="602"/>
      <c r="AS37" s="602"/>
      <c r="AT37" s="591"/>
      <c r="AU37" s="591"/>
      <c r="AV37" s="591"/>
      <c r="AW37" s="591"/>
      <c r="AX37" s="591"/>
      <c r="AY37" s="591"/>
      <c r="AZ37" s="591"/>
      <c r="BA37" s="591"/>
      <c r="BB37" s="591"/>
    </row>
    <row r="38" spans="16:54" ht="7.5" customHeight="1">
      <c r="P38" s="511" t="s">
        <v>18</v>
      </c>
      <c r="Q38" s="512"/>
      <c r="R38" s="505" t="s">
        <v>20</v>
      </c>
      <c r="S38" s="505"/>
      <c r="T38" s="505"/>
      <c r="U38" s="505"/>
      <c r="V38" s="505"/>
      <c r="W38" s="506"/>
      <c r="X38" s="630"/>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84"/>
      <c r="AU38" s="603" t="s">
        <v>15</v>
      </c>
      <c r="AV38" s="604"/>
      <c r="AW38" s="604"/>
      <c r="AX38" s="604"/>
      <c r="AY38" s="604"/>
      <c r="AZ38" s="604"/>
      <c r="BA38" s="604"/>
      <c r="BB38" s="604"/>
    </row>
    <row r="39" spans="16:54" ht="7.5" customHeight="1">
      <c r="P39" s="513"/>
      <c r="Q39" s="514"/>
      <c r="R39" s="507"/>
      <c r="S39" s="507"/>
      <c r="T39" s="507"/>
      <c r="U39" s="507"/>
      <c r="V39" s="507"/>
      <c r="W39" s="508"/>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77"/>
      <c r="AU39" s="604"/>
      <c r="AV39" s="604"/>
      <c r="AW39" s="604"/>
      <c r="AX39" s="604"/>
      <c r="AY39" s="604"/>
      <c r="AZ39" s="604"/>
      <c r="BA39" s="604"/>
      <c r="BB39" s="604"/>
    </row>
    <row r="40" spans="16:54" ht="7.5" customHeight="1">
      <c r="P40" s="515"/>
      <c r="Q40" s="516"/>
      <c r="R40" s="507"/>
      <c r="S40" s="507"/>
      <c r="T40" s="507"/>
      <c r="U40" s="507"/>
      <c r="V40" s="507"/>
      <c r="W40" s="508"/>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85"/>
      <c r="AU40" s="605"/>
      <c r="AV40" s="606"/>
      <c r="AW40" s="606"/>
      <c r="AX40" s="606"/>
      <c r="AY40" s="606"/>
      <c r="AZ40" s="606"/>
      <c r="BA40" s="606"/>
      <c r="BB40" s="606"/>
    </row>
    <row r="41" spans="16:57" ht="7.5" customHeight="1">
      <c r="P41" s="515"/>
      <c r="Q41" s="516"/>
      <c r="R41" s="507"/>
      <c r="S41" s="507"/>
      <c r="T41" s="507"/>
      <c r="U41" s="507"/>
      <c r="V41" s="507"/>
      <c r="W41" s="508"/>
      <c r="X41" s="548" t="s">
        <v>14</v>
      </c>
      <c r="Y41" s="549"/>
      <c r="Z41" s="549"/>
      <c r="AA41" s="549"/>
      <c r="AB41" s="549"/>
      <c r="AC41" s="574"/>
      <c r="AD41" s="574"/>
      <c r="AE41" s="574"/>
      <c r="AF41" s="574"/>
      <c r="AG41" s="574"/>
      <c r="AH41" s="574"/>
      <c r="AI41" s="574"/>
      <c r="AJ41" s="574"/>
      <c r="AK41" s="574"/>
      <c r="AL41" s="574"/>
      <c r="AM41" s="574"/>
      <c r="AN41" s="574"/>
      <c r="AO41" s="574"/>
      <c r="AP41" s="574"/>
      <c r="AQ41" s="574"/>
      <c r="AR41" s="574"/>
      <c r="AS41" s="574"/>
      <c r="AT41" s="575"/>
      <c r="AU41" s="606"/>
      <c r="AV41" s="606"/>
      <c r="AW41" s="606"/>
      <c r="AX41" s="606"/>
      <c r="AY41" s="606"/>
      <c r="AZ41" s="606"/>
      <c r="BA41" s="606"/>
      <c r="BB41" s="606"/>
      <c r="BE41" s="376" t="e">
        <f>IF(AND(CODE(LEFT(AC41,1))&gt;9248,CODE(LEFT(AC41,1))&lt;9332),TRUE,FALSE)</f>
        <v>#VALUE!</v>
      </c>
    </row>
    <row r="42" spans="16:54" ht="7.5" customHeight="1">
      <c r="P42" s="515"/>
      <c r="Q42" s="516"/>
      <c r="R42" s="507"/>
      <c r="S42" s="507"/>
      <c r="T42" s="507"/>
      <c r="U42" s="507"/>
      <c r="V42" s="507"/>
      <c r="W42" s="508"/>
      <c r="X42" s="546"/>
      <c r="Y42" s="535"/>
      <c r="Z42" s="535"/>
      <c r="AA42" s="535"/>
      <c r="AB42" s="535"/>
      <c r="AC42" s="576"/>
      <c r="AD42" s="576"/>
      <c r="AE42" s="576"/>
      <c r="AF42" s="576"/>
      <c r="AG42" s="576"/>
      <c r="AH42" s="576"/>
      <c r="AI42" s="576"/>
      <c r="AJ42" s="576"/>
      <c r="AK42" s="576"/>
      <c r="AL42" s="576"/>
      <c r="AM42" s="576"/>
      <c r="AN42" s="576"/>
      <c r="AO42" s="576"/>
      <c r="AP42" s="576"/>
      <c r="AQ42" s="576"/>
      <c r="AR42" s="576"/>
      <c r="AS42" s="576"/>
      <c r="AT42" s="577"/>
      <c r="AU42" s="606"/>
      <c r="AV42" s="606"/>
      <c r="AW42" s="606"/>
      <c r="AX42" s="606"/>
      <c r="AY42" s="606"/>
      <c r="AZ42" s="606"/>
      <c r="BA42" s="606"/>
      <c r="BB42" s="606"/>
    </row>
    <row r="43" spans="16:54" ht="7.5" customHeight="1">
      <c r="P43" s="517"/>
      <c r="Q43" s="509"/>
      <c r="R43" s="509"/>
      <c r="S43" s="509"/>
      <c r="T43" s="509"/>
      <c r="U43" s="509"/>
      <c r="V43" s="509"/>
      <c r="W43" s="510"/>
      <c r="X43" s="538"/>
      <c r="Y43" s="538"/>
      <c r="Z43" s="538"/>
      <c r="AA43" s="538"/>
      <c r="AB43" s="538"/>
      <c r="AC43" s="578"/>
      <c r="AD43" s="578"/>
      <c r="AE43" s="578"/>
      <c r="AF43" s="578"/>
      <c r="AG43" s="578"/>
      <c r="AH43" s="578"/>
      <c r="AI43" s="578"/>
      <c r="AJ43" s="578"/>
      <c r="AK43" s="578"/>
      <c r="AL43" s="578"/>
      <c r="AM43" s="578"/>
      <c r="AN43" s="578"/>
      <c r="AO43" s="578"/>
      <c r="AP43" s="578"/>
      <c r="AQ43" s="578"/>
      <c r="AR43" s="578"/>
      <c r="AS43" s="578"/>
      <c r="AT43" s="579"/>
      <c r="AU43" s="606"/>
      <c r="AV43" s="606"/>
      <c r="AW43" s="606"/>
      <c r="AX43" s="606"/>
      <c r="AY43" s="606"/>
      <c r="AZ43" s="606"/>
      <c r="BA43" s="606"/>
      <c r="BB43" s="606"/>
    </row>
    <row r="44" spans="16:54" ht="7.5" customHeight="1">
      <c r="P44" s="511" t="s">
        <v>19</v>
      </c>
      <c r="Q44" s="512"/>
      <c r="R44" s="505" t="s">
        <v>22</v>
      </c>
      <c r="S44" s="505"/>
      <c r="T44" s="505"/>
      <c r="U44" s="505"/>
      <c r="V44" s="505"/>
      <c r="W44" s="506"/>
      <c r="X44" s="659"/>
      <c r="Y44" s="659"/>
      <c r="Z44" s="659"/>
      <c r="AA44" s="659"/>
      <c r="AB44" s="659"/>
      <c r="AC44" s="659"/>
      <c r="AD44" s="659"/>
      <c r="AE44" s="659"/>
      <c r="AF44" s="659"/>
      <c r="AG44" s="659"/>
      <c r="AH44" s="659"/>
      <c r="AI44" s="659"/>
      <c r="AJ44" s="659"/>
      <c r="AK44" s="659"/>
      <c r="AL44" s="659"/>
      <c r="AM44" s="659"/>
      <c r="AN44" s="523"/>
      <c r="AO44" s="523"/>
      <c r="AP44" s="523"/>
      <c r="AQ44" s="523"/>
      <c r="AR44" s="523"/>
      <c r="AS44" s="523"/>
      <c r="AT44" s="584"/>
      <c r="AU44" s="606"/>
      <c r="AV44" s="606"/>
      <c r="AW44" s="606"/>
      <c r="AX44" s="606"/>
      <c r="AY44" s="606"/>
      <c r="AZ44" s="606"/>
      <c r="BA44" s="606"/>
      <c r="BB44" s="606"/>
    </row>
    <row r="45" spans="16:54" ht="7.5" customHeight="1">
      <c r="P45" s="513"/>
      <c r="Q45" s="514"/>
      <c r="R45" s="507"/>
      <c r="S45" s="507"/>
      <c r="T45" s="507"/>
      <c r="U45" s="507"/>
      <c r="V45" s="507"/>
      <c r="W45" s="508"/>
      <c r="X45" s="660"/>
      <c r="Y45" s="660"/>
      <c r="Z45" s="660"/>
      <c r="AA45" s="660"/>
      <c r="AB45" s="660"/>
      <c r="AC45" s="660"/>
      <c r="AD45" s="660"/>
      <c r="AE45" s="660"/>
      <c r="AF45" s="660"/>
      <c r="AG45" s="660"/>
      <c r="AH45" s="660"/>
      <c r="AI45" s="660"/>
      <c r="AJ45" s="660"/>
      <c r="AK45" s="660"/>
      <c r="AL45" s="660"/>
      <c r="AM45" s="660"/>
      <c r="AN45" s="525"/>
      <c r="AO45" s="525"/>
      <c r="AP45" s="525"/>
      <c r="AQ45" s="525"/>
      <c r="AR45" s="525"/>
      <c r="AS45" s="525"/>
      <c r="AT45" s="577"/>
      <c r="AU45" s="606"/>
      <c r="AV45" s="606"/>
      <c r="AW45" s="606"/>
      <c r="AX45" s="606"/>
      <c r="AY45" s="606"/>
      <c r="AZ45" s="606"/>
      <c r="BA45" s="606"/>
      <c r="BB45" s="606"/>
    </row>
    <row r="46" spans="16:54" ht="7.5" customHeight="1">
      <c r="P46" s="517"/>
      <c r="Q46" s="509"/>
      <c r="R46" s="509"/>
      <c r="S46" s="509"/>
      <c r="T46" s="509"/>
      <c r="U46" s="509"/>
      <c r="V46" s="509"/>
      <c r="W46" s="510"/>
      <c r="X46" s="661"/>
      <c r="Y46" s="661"/>
      <c r="Z46" s="661"/>
      <c r="AA46" s="661"/>
      <c r="AB46" s="661"/>
      <c r="AC46" s="661"/>
      <c r="AD46" s="661"/>
      <c r="AE46" s="661"/>
      <c r="AF46" s="661"/>
      <c r="AG46" s="661"/>
      <c r="AH46" s="661"/>
      <c r="AI46" s="661"/>
      <c r="AJ46" s="661"/>
      <c r="AK46" s="661"/>
      <c r="AL46" s="661"/>
      <c r="AM46" s="661"/>
      <c r="AN46" s="578"/>
      <c r="AO46" s="578"/>
      <c r="AP46" s="578"/>
      <c r="AQ46" s="578"/>
      <c r="AR46" s="578"/>
      <c r="AS46" s="578"/>
      <c r="AT46" s="579"/>
      <c r="AU46" s="606"/>
      <c r="AV46" s="606"/>
      <c r="AW46" s="606"/>
      <c r="AX46" s="606"/>
      <c r="AY46" s="606"/>
      <c r="AZ46" s="606"/>
      <c r="BA46" s="606"/>
      <c r="BB46" s="606"/>
    </row>
    <row r="47" spans="16:54" ht="7.5" customHeight="1">
      <c r="P47" s="511" t="s">
        <v>21</v>
      </c>
      <c r="Q47" s="512"/>
      <c r="R47" s="505" t="s">
        <v>24</v>
      </c>
      <c r="S47" s="505"/>
      <c r="T47" s="505"/>
      <c r="U47" s="505"/>
      <c r="V47" s="505"/>
      <c r="W47" s="506"/>
      <c r="X47" s="581" t="s">
        <v>16</v>
      </c>
      <c r="Y47" s="522"/>
      <c r="Z47" s="522"/>
      <c r="AA47" s="522"/>
      <c r="AB47" s="522"/>
      <c r="AC47" s="522"/>
      <c r="AD47" s="522"/>
      <c r="AE47" s="522"/>
      <c r="AF47" s="523"/>
      <c r="AG47" s="523"/>
      <c r="AH47" s="523"/>
      <c r="AI47" s="523"/>
      <c r="AJ47" s="550" t="s">
        <v>17</v>
      </c>
      <c r="AK47" s="522"/>
      <c r="AL47" s="523"/>
      <c r="AM47" s="523"/>
      <c r="AN47" s="523"/>
      <c r="AO47" s="523"/>
      <c r="AP47" s="523"/>
      <c r="AQ47" s="523"/>
      <c r="AR47" s="523"/>
      <c r="AS47" s="523"/>
      <c r="AT47" s="584"/>
      <c r="AU47" s="606"/>
      <c r="AV47" s="606"/>
      <c r="AW47" s="606"/>
      <c r="AX47" s="606"/>
      <c r="AY47" s="606"/>
      <c r="AZ47" s="606"/>
      <c r="BA47" s="606"/>
      <c r="BB47" s="606"/>
    </row>
    <row r="48" spans="16:54" ht="7.5" customHeight="1">
      <c r="P48" s="513"/>
      <c r="Q48" s="514"/>
      <c r="R48" s="507"/>
      <c r="S48" s="507"/>
      <c r="T48" s="507"/>
      <c r="U48" s="507"/>
      <c r="V48" s="507"/>
      <c r="W48" s="508"/>
      <c r="X48" s="582"/>
      <c r="Y48" s="524"/>
      <c r="Z48" s="524"/>
      <c r="AA48" s="524"/>
      <c r="AB48" s="524"/>
      <c r="AC48" s="524"/>
      <c r="AD48" s="524"/>
      <c r="AE48" s="524"/>
      <c r="AF48" s="525"/>
      <c r="AG48" s="525"/>
      <c r="AH48" s="525"/>
      <c r="AI48" s="525"/>
      <c r="AJ48" s="551"/>
      <c r="AK48" s="525"/>
      <c r="AL48" s="525"/>
      <c r="AM48" s="525"/>
      <c r="AN48" s="525"/>
      <c r="AO48" s="525"/>
      <c r="AP48" s="525"/>
      <c r="AQ48" s="525"/>
      <c r="AR48" s="525"/>
      <c r="AS48" s="525"/>
      <c r="AT48" s="577"/>
      <c r="AU48" s="606"/>
      <c r="AV48" s="606"/>
      <c r="AW48" s="606"/>
      <c r="AX48" s="606"/>
      <c r="AY48" s="606"/>
      <c r="AZ48" s="606"/>
      <c r="BA48" s="606"/>
      <c r="BB48" s="606"/>
    </row>
    <row r="49" spans="16:54" ht="7.5" customHeight="1">
      <c r="P49" s="515"/>
      <c r="Q49" s="516"/>
      <c r="R49" s="507"/>
      <c r="S49" s="507"/>
      <c r="T49" s="507"/>
      <c r="U49" s="507"/>
      <c r="V49" s="507"/>
      <c r="W49" s="508"/>
      <c r="X49" s="583"/>
      <c r="Y49" s="526"/>
      <c r="Z49" s="526"/>
      <c r="AA49" s="526"/>
      <c r="AB49" s="526"/>
      <c r="AC49" s="526"/>
      <c r="AD49" s="526"/>
      <c r="AE49" s="526"/>
      <c r="AF49" s="527"/>
      <c r="AG49" s="527"/>
      <c r="AH49" s="527"/>
      <c r="AI49" s="527"/>
      <c r="AJ49" s="552"/>
      <c r="AK49" s="527"/>
      <c r="AL49" s="527"/>
      <c r="AM49" s="527"/>
      <c r="AN49" s="527"/>
      <c r="AO49" s="527"/>
      <c r="AP49" s="527"/>
      <c r="AQ49" s="527"/>
      <c r="AR49" s="527"/>
      <c r="AS49" s="527"/>
      <c r="AT49" s="585"/>
      <c r="AU49" s="606"/>
      <c r="AV49" s="606"/>
      <c r="AW49" s="606"/>
      <c r="AX49" s="606"/>
      <c r="AY49" s="606"/>
      <c r="AZ49" s="606"/>
      <c r="BA49" s="606"/>
      <c r="BB49" s="606"/>
    </row>
    <row r="50" spans="16:58" ht="7.5" customHeight="1">
      <c r="P50" s="515"/>
      <c r="Q50" s="516"/>
      <c r="R50" s="507"/>
      <c r="S50" s="507"/>
      <c r="T50" s="507"/>
      <c r="U50" s="507"/>
      <c r="V50" s="507"/>
      <c r="W50" s="508"/>
      <c r="X50" s="534" t="s">
        <v>14</v>
      </c>
      <c r="Y50" s="534"/>
      <c r="Z50" s="534"/>
      <c r="AA50" s="535"/>
      <c r="AB50" s="535"/>
      <c r="AC50" s="580"/>
      <c r="AD50" s="574"/>
      <c r="AE50" s="574"/>
      <c r="AF50" s="574"/>
      <c r="AG50" s="574"/>
      <c r="AH50" s="574"/>
      <c r="AI50" s="574"/>
      <c r="AJ50" s="26"/>
      <c r="AK50" s="553"/>
      <c r="AL50" s="554"/>
      <c r="AM50" s="554"/>
      <c r="AN50" s="554"/>
      <c r="AO50" s="554"/>
      <c r="AP50" s="554"/>
      <c r="AQ50" s="554"/>
      <c r="AR50" s="554"/>
      <c r="AS50" s="554"/>
      <c r="AT50" s="555"/>
      <c r="AU50" s="606"/>
      <c r="AV50" s="606"/>
      <c r="AW50" s="606"/>
      <c r="AX50" s="606"/>
      <c r="AY50" s="606"/>
      <c r="AZ50" s="606"/>
      <c r="BA50" s="606"/>
      <c r="BB50" s="606"/>
      <c r="BE50" s="376" t="e">
        <f>IF(AND(CODE(LEFT(AC50,1))&gt;9248,CODE(LEFT(AC50,1))&lt;9332),TRUE,FALSE)</f>
        <v>#VALUE!</v>
      </c>
      <c r="BF50" s="376" t="e">
        <f>IF(AND(CODE(LEFT(AK50,1))&gt;9248,CODE(LEFT(AK50,1))&lt;9332),TRUE,FALSE)</f>
        <v>#VALUE!</v>
      </c>
    </row>
    <row r="51" spans="16:54" ht="7.5" customHeight="1">
      <c r="P51" s="515"/>
      <c r="Q51" s="516"/>
      <c r="R51" s="507"/>
      <c r="S51" s="507"/>
      <c r="T51" s="507"/>
      <c r="U51" s="507"/>
      <c r="V51" s="507"/>
      <c r="W51" s="508"/>
      <c r="X51" s="534"/>
      <c r="Y51" s="534"/>
      <c r="Z51" s="534"/>
      <c r="AA51" s="535"/>
      <c r="AB51" s="535"/>
      <c r="AC51" s="525"/>
      <c r="AD51" s="525"/>
      <c r="AE51" s="525"/>
      <c r="AF51" s="525"/>
      <c r="AG51" s="525"/>
      <c r="AH51" s="525"/>
      <c r="AI51" s="525"/>
      <c r="AJ51" s="28"/>
      <c r="AK51" s="556"/>
      <c r="AL51" s="556"/>
      <c r="AM51" s="556"/>
      <c r="AN51" s="556"/>
      <c r="AO51" s="556"/>
      <c r="AP51" s="556"/>
      <c r="AQ51" s="556"/>
      <c r="AR51" s="556"/>
      <c r="AS51" s="556"/>
      <c r="AT51" s="557"/>
      <c r="AU51" s="606"/>
      <c r="AV51" s="606"/>
      <c r="AW51" s="606"/>
      <c r="AX51" s="606"/>
      <c r="AY51" s="606"/>
      <c r="AZ51" s="606"/>
      <c r="BA51" s="606"/>
      <c r="BB51" s="606"/>
    </row>
    <row r="52" spans="16:54" ht="7.5" customHeight="1">
      <c r="P52" s="517"/>
      <c r="Q52" s="509"/>
      <c r="R52" s="509"/>
      <c r="S52" s="509"/>
      <c r="T52" s="509"/>
      <c r="U52" s="509"/>
      <c r="V52" s="509"/>
      <c r="W52" s="510"/>
      <c r="X52" s="537"/>
      <c r="Y52" s="537"/>
      <c r="Z52" s="537"/>
      <c r="AA52" s="538"/>
      <c r="AB52" s="538"/>
      <c r="AC52" s="578"/>
      <c r="AD52" s="578"/>
      <c r="AE52" s="578"/>
      <c r="AF52" s="578"/>
      <c r="AG52" s="578"/>
      <c r="AH52" s="578"/>
      <c r="AI52" s="578"/>
      <c r="AJ52" s="27"/>
      <c r="AK52" s="558"/>
      <c r="AL52" s="558"/>
      <c r="AM52" s="558"/>
      <c r="AN52" s="558"/>
      <c r="AO52" s="558"/>
      <c r="AP52" s="558"/>
      <c r="AQ52" s="558"/>
      <c r="AR52" s="558"/>
      <c r="AS52" s="558"/>
      <c r="AT52" s="559"/>
      <c r="AU52" s="606"/>
      <c r="AV52" s="606"/>
      <c r="AW52" s="606"/>
      <c r="AX52" s="606"/>
      <c r="AY52" s="606"/>
      <c r="AZ52" s="606"/>
      <c r="BA52" s="606"/>
      <c r="BB52" s="606"/>
    </row>
    <row r="53" spans="16:60" ht="7.5" customHeight="1">
      <c r="P53" s="511" t="s">
        <v>23</v>
      </c>
      <c r="Q53" s="512"/>
      <c r="R53" s="518" t="s">
        <v>95</v>
      </c>
      <c r="S53" s="505"/>
      <c r="T53" s="505"/>
      <c r="U53" s="505"/>
      <c r="V53" s="505"/>
      <c r="W53" s="506"/>
      <c r="X53" s="571" t="s">
        <v>25</v>
      </c>
      <c r="Y53" s="592"/>
      <c r="Z53" s="592"/>
      <c r="AA53" s="592"/>
      <c r="AB53" s="592"/>
      <c r="AC53" s="563" t="s">
        <v>1331</v>
      </c>
      <c r="AD53" s="592"/>
      <c r="AE53" s="593"/>
      <c r="AF53" s="593"/>
      <c r="AG53" s="593"/>
      <c r="AH53" s="13"/>
      <c r="AI53" s="13"/>
      <c r="AJ53" s="13"/>
      <c r="AK53" s="13"/>
      <c r="AL53" s="13"/>
      <c r="AM53" s="13"/>
      <c r="AN53" s="15"/>
      <c r="AO53" s="15"/>
      <c r="AP53" s="15"/>
      <c r="AQ53" s="15"/>
      <c r="AR53" s="15"/>
      <c r="AS53" s="15"/>
      <c r="AT53" s="15"/>
      <c r="AU53" s="15"/>
      <c r="AV53" s="15"/>
      <c r="AW53" s="15"/>
      <c r="AX53" s="15"/>
      <c r="AY53" s="15"/>
      <c r="AZ53" s="15"/>
      <c r="BA53" s="15"/>
      <c r="BB53" s="16"/>
      <c r="BE53" s="376">
        <f>LEN(Y53)</f>
        <v>0</v>
      </c>
      <c r="BH53" s="376">
        <f>LEN(AD53)</f>
        <v>0</v>
      </c>
    </row>
    <row r="54" spans="16:62" ht="7.5" customHeight="1">
      <c r="P54" s="513"/>
      <c r="Q54" s="514"/>
      <c r="R54" s="507"/>
      <c r="S54" s="507"/>
      <c r="T54" s="507"/>
      <c r="U54" s="507"/>
      <c r="V54" s="507"/>
      <c r="W54" s="508"/>
      <c r="X54" s="572"/>
      <c r="Y54" s="607"/>
      <c r="Z54" s="607"/>
      <c r="AA54" s="607"/>
      <c r="AB54" s="607"/>
      <c r="AC54" s="564"/>
      <c r="AD54" s="594"/>
      <c r="AE54" s="594"/>
      <c r="AF54" s="594"/>
      <c r="AG54" s="594"/>
      <c r="AH54" s="14"/>
      <c r="AI54" s="14"/>
      <c r="AJ54" s="14"/>
      <c r="AK54" s="14"/>
      <c r="AL54" s="14"/>
      <c r="AM54" s="14"/>
      <c r="AN54" s="5"/>
      <c r="AO54" s="5"/>
      <c r="AP54" s="5"/>
      <c r="AQ54" s="5"/>
      <c r="AR54" s="5"/>
      <c r="AS54" s="5"/>
      <c r="AT54" s="5"/>
      <c r="AU54" s="5"/>
      <c r="AV54" s="5"/>
      <c r="AW54" s="5"/>
      <c r="AX54" s="5"/>
      <c r="AY54" s="5"/>
      <c r="AZ54" s="5"/>
      <c r="BA54" s="5"/>
      <c r="BB54" s="6"/>
      <c r="BE54" s="376" t="b">
        <f>IF(BE53=0,TRUE,FALSE)</f>
        <v>1</v>
      </c>
      <c r="BF54" s="376" t="b">
        <f>IF(BE53=3,TRUE,FALSE)</f>
        <v>0</v>
      </c>
      <c r="BG54" s="376" t="b">
        <f>OR(BE54,BF54)</f>
        <v>1</v>
      </c>
      <c r="BH54" s="376" t="b">
        <f>IF(BH53=0,TRUE,FALSE)</f>
        <v>1</v>
      </c>
      <c r="BI54" s="376" t="b">
        <f>IF(BH53=4,TRUE,FALSE)</f>
        <v>0</v>
      </c>
      <c r="BJ54" s="376" t="b">
        <f>OR(BH54,BI54)</f>
        <v>1</v>
      </c>
    </row>
    <row r="55" spans="16:54" ht="7.5" customHeight="1">
      <c r="P55" s="513"/>
      <c r="Q55" s="514"/>
      <c r="R55" s="507"/>
      <c r="S55" s="507"/>
      <c r="T55" s="507"/>
      <c r="U55" s="507"/>
      <c r="V55" s="507"/>
      <c r="W55" s="508"/>
      <c r="X55" s="573"/>
      <c r="Y55" s="608"/>
      <c r="Z55" s="608"/>
      <c r="AA55" s="608"/>
      <c r="AB55" s="608"/>
      <c r="AC55" s="565"/>
      <c r="AD55" s="595"/>
      <c r="AE55" s="595"/>
      <c r="AF55" s="595"/>
      <c r="AG55" s="595"/>
      <c r="AH55" s="22"/>
      <c r="AI55" s="22"/>
      <c r="AJ55" s="22"/>
      <c r="AK55" s="22"/>
      <c r="AL55" s="22"/>
      <c r="AM55" s="22"/>
      <c r="AN55" s="17"/>
      <c r="AO55" s="17"/>
      <c r="AP55" s="17"/>
      <c r="AQ55" s="17"/>
      <c r="AR55" s="17"/>
      <c r="AS55" s="17"/>
      <c r="AT55" s="17"/>
      <c r="AU55" s="17"/>
      <c r="AV55" s="17"/>
      <c r="AW55" s="17"/>
      <c r="AX55" s="17"/>
      <c r="AY55" s="17"/>
      <c r="AZ55" s="17"/>
      <c r="BA55" s="17"/>
      <c r="BB55" s="18"/>
    </row>
    <row r="56" spans="16:54" ht="3" customHeight="1">
      <c r="P56" s="513"/>
      <c r="Q56" s="514"/>
      <c r="R56" s="507"/>
      <c r="S56" s="507"/>
      <c r="T56" s="507"/>
      <c r="U56" s="507"/>
      <c r="V56" s="507"/>
      <c r="W56" s="508"/>
      <c r="X56" s="561"/>
      <c r="Y56" s="561"/>
      <c r="Z56" s="561"/>
      <c r="AA56" s="561"/>
      <c r="AB56" s="19"/>
      <c r="AC56" s="19"/>
      <c r="AD56" s="19"/>
      <c r="AE56" s="19"/>
      <c r="AF56" s="629"/>
      <c r="AG56" s="629"/>
      <c r="AH56" s="629"/>
      <c r="AI56" s="629"/>
      <c r="AJ56" s="629"/>
      <c r="AK56" s="629"/>
      <c r="AL56" s="629"/>
      <c r="AM56" s="629"/>
      <c r="AN56" s="629"/>
      <c r="AO56" s="629"/>
      <c r="AP56" s="629"/>
      <c r="AQ56" s="629"/>
      <c r="AR56" s="629"/>
      <c r="AS56" s="629"/>
      <c r="AT56" s="629"/>
      <c r="AU56" s="574"/>
      <c r="AV56" s="574"/>
      <c r="AW56" s="574"/>
      <c r="AX56" s="574"/>
      <c r="AY56" s="574"/>
      <c r="AZ56" s="574"/>
      <c r="BA56" s="574"/>
      <c r="BB56" s="575"/>
    </row>
    <row r="57" spans="16:57" ht="15" customHeight="1">
      <c r="P57" s="513"/>
      <c r="Q57" s="514"/>
      <c r="R57" s="507"/>
      <c r="S57" s="507"/>
      <c r="T57" s="507"/>
      <c r="U57" s="507"/>
      <c r="V57" s="507"/>
      <c r="W57" s="508"/>
      <c r="X57" s="561"/>
      <c r="Y57" s="561"/>
      <c r="Z57" s="561"/>
      <c r="AA57" s="561"/>
      <c r="AB57" s="19"/>
      <c r="AC57" s="11" t="s">
        <v>27</v>
      </c>
      <c r="AD57" s="11" t="s">
        <v>28</v>
      </c>
      <c r="AE57" s="19"/>
      <c r="AF57" s="599"/>
      <c r="AG57" s="599"/>
      <c r="AH57" s="599"/>
      <c r="AI57" s="599"/>
      <c r="AJ57" s="599"/>
      <c r="AK57" s="599"/>
      <c r="AL57" s="599"/>
      <c r="AM57" s="599"/>
      <c r="AN57" s="599"/>
      <c r="AO57" s="599"/>
      <c r="AP57" s="599"/>
      <c r="AQ57" s="599"/>
      <c r="AR57" s="599"/>
      <c r="AS57" s="599"/>
      <c r="AT57" s="599"/>
      <c r="AU57" s="525"/>
      <c r="AV57" s="525"/>
      <c r="AW57" s="525"/>
      <c r="AX57" s="525"/>
      <c r="AY57" s="525"/>
      <c r="AZ57" s="525"/>
      <c r="BA57" s="525"/>
      <c r="BB57" s="577"/>
      <c r="BE57" s="376">
        <f>IF(AND(X56&lt;&gt;"",NOT(AND(X56&lt;&gt;"東京都",RIGHT(X56,1)&lt;&gt;"道",RIGHT(X56,1)&lt;&gt;"府",RIGHT(X56,1)&lt;&gt;"県"))),TRUE,"")</f>
      </c>
    </row>
    <row r="58" spans="16:54" ht="15" customHeight="1">
      <c r="P58" s="513"/>
      <c r="Q58" s="514"/>
      <c r="R58" s="507"/>
      <c r="S58" s="507"/>
      <c r="T58" s="507"/>
      <c r="U58" s="507"/>
      <c r="V58" s="507"/>
      <c r="W58" s="508"/>
      <c r="X58" s="561"/>
      <c r="Y58" s="561"/>
      <c r="Z58" s="561"/>
      <c r="AA58" s="561"/>
      <c r="AB58" s="19"/>
      <c r="AC58" s="11" t="s">
        <v>29</v>
      </c>
      <c r="AD58" s="11" t="s">
        <v>30</v>
      </c>
      <c r="AE58" s="19"/>
      <c r="AF58" s="599"/>
      <c r="AG58" s="599"/>
      <c r="AH58" s="599"/>
      <c r="AI58" s="599"/>
      <c r="AJ58" s="599"/>
      <c r="AK58" s="599"/>
      <c r="AL58" s="599"/>
      <c r="AM58" s="599"/>
      <c r="AN58" s="599"/>
      <c r="AO58" s="599"/>
      <c r="AP58" s="599"/>
      <c r="AQ58" s="599"/>
      <c r="AR58" s="599"/>
      <c r="AS58" s="599"/>
      <c r="AT58" s="599"/>
      <c r="AU58" s="525"/>
      <c r="AV58" s="525"/>
      <c r="AW58" s="525"/>
      <c r="AX58" s="525"/>
      <c r="AY58" s="525"/>
      <c r="AZ58" s="525"/>
      <c r="BA58" s="525"/>
      <c r="BB58" s="577"/>
    </row>
    <row r="59" spans="16:54" ht="3" customHeight="1">
      <c r="P59" s="513"/>
      <c r="Q59" s="514"/>
      <c r="R59" s="507"/>
      <c r="S59" s="507"/>
      <c r="T59" s="507"/>
      <c r="U59" s="507"/>
      <c r="V59" s="507"/>
      <c r="W59" s="508"/>
      <c r="X59" s="562"/>
      <c r="Y59" s="562"/>
      <c r="Z59" s="562"/>
      <c r="AA59" s="562"/>
      <c r="AB59" s="20"/>
      <c r="AC59" s="20"/>
      <c r="AD59" s="20"/>
      <c r="AE59" s="20"/>
      <c r="AF59" s="600"/>
      <c r="AG59" s="600"/>
      <c r="AH59" s="600"/>
      <c r="AI59" s="600"/>
      <c r="AJ59" s="600"/>
      <c r="AK59" s="600"/>
      <c r="AL59" s="600"/>
      <c r="AM59" s="600"/>
      <c r="AN59" s="600"/>
      <c r="AO59" s="600"/>
      <c r="AP59" s="600"/>
      <c r="AQ59" s="600"/>
      <c r="AR59" s="600"/>
      <c r="AS59" s="600"/>
      <c r="AT59" s="600"/>
      <c r="AU59" s="527"/>
      <c r="AV59" s="527"/>
      <c r="AW59" s="527"/>
      <c r="AX59" s="527"/>
      <c r="AY59" s="527"/>
      <c r="AZ59" s="527"/>
      <c r="BA59" s="527"/>
      <c r="BB59" s="585"/>
    </row>
    <row r="60" spans="16:57" ht="7.5" customHeight="1">
      <c r="P60" s="513"/>
      <c r="Q60" s="514"/>
      <c r="R60" s="507"/>
      <c r="S60" s="507"/>
      <c r="T60" s="507"/>
      <c r="U60" s="507"/>
      <c r="V60" s="507"/>
      <c r="W60" s="508"/>
      <c r="X60" s="548" t="s">
        <v>14</v>
      </c>
      <c r="Y60" s="548"/>
      <c r="Z60" s="548"/>
      <c r="AA60" s="549"/>
      <c r="AB60" s="549"/>
      <c r="AC60" s="580"/>
      <c r="AD60" s="574"/>
      <c r="AE60" s="574"/>
      <c r="AF60" s="574"/>
      <c r="AG60" s="574"/>
      <c r="AH60" s="574"/>
      <c r="AI60" s="574"/>
      <c r="AJ60" s="574"/>
      <c r="AK60" s="574"/>
      <c r="AL60" s="574"/>
      <c r="AM60" s="574"/>
      <c r="AN60" s="574"/>
      <c r="AO60" s="574"/>
      <c r="AP60" s="574"/>
      <c r="AQ60" s="574"/>
      <c r="AR60" s="574"/>
      <c r="AS60" s="574"/>
      <c r="AT60" s="574"/>
      <c r="AU60" s="574"/>
      <c r="AV60" s="574"/>
      <c r="AW60" s="574"/>
      <c r="AX60" s="574"/>
      <c r="AY60" s="574"/>
      <c r="AZ60" s="574"/>
      <c r="BA60" s="574"/>
      <c r="BB60" s="575"/>
      <c r="BE60" s="376" t="e">
        <f>IF(AND(CODE(LEFT(AC60,1))&gt;9248,CODE(LEFT(AC60,1))&lt;9332),TRUE,FALSE)</f>
        <v>#VALUE!</v>
      </c>
    </row>
    <row r="61" spans="16:54" ht="7.5" customHeight="1">
      <c r="P61" s="513"/>
      <c r="Q61" s="514"/>
      <c r="R61" s="507"/>
      <c r="S61" s="507"/>
      <c r="T61" s="507"/>
      <c r="U61" s="507"/>
      <c r="V61" s="507"/>
      <c r="W61" s="508"/>
      <c r="X61" s="534"/>
      <c r="Y61" s="534"/>
      <c r="Z61" s="534"/>
      <c r="AA61" s="546"/>
      <c r="AB61" s="546"/>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77"/>
    </row>
    <row r="62" spans="16:54" ht="7.5" customHeight="1">
      <c r="P62" s="569"/>
      <c r="Q62" s="570"/>
      <c r="R62" s="528"/>
      <c r="S62" s="528"/>
      <c r="T62" s="528"/>
      <c r="U62" s="528"/>
      <c r="V62" s="528"/>
      <c r="W62" s="529"/>
      <c r="X62" s="596"/>
      <c r="Y62" s="596"/>
      <c r="Z62" s="596"/>
      <c r="AA62" s="597"/>
      <c r="AB62" s="597"/>
      <c r="AC62" s="527"/>
      <c r="AD62" s="527"/>
      <c r="AE62" s="527"/>
      <c r="AF62" s="527"/>
      <c r="AG62" s="527"/>
      <c r="AH62" s="527"/>
      <c r="AI62" s="527"/>
      <c r="AJ62" s="527"/>
      <c r="AK62" s="527"/>
      <c r="AL62" s="527"/>
      <c r="AM62" s="527"/>
      <c r="AN62" s="527"/>
      <c r="AO62" s="527"/>
      <c r="AP62" s="527"/>
      <c r="AQ62" s="527"/>
      <c r="AR62" s="527"/>
      <c r="AS62" s="527"/>
      <c r="AT62" s="527"/>
      <c r="AU62" s="527"/>
      <c r="AV62" s="527"/>
      <c r="AW62" s="527"/>
      <c r="AX62" s="527"/>
      <c r="AY62" s="527"/>
      <c r="AZ62" s="527"/>
      <c r="BA62" s="527"/>
      <c r="BB62" s="585"/>
    </row>
    <row r="63" spans="16:54" ht="3" customHeight="1">
      <c r="P63" s="81"/>
      <c r="Q63" s="82"/>
      <c r="R63" s="539" t="s">
        <v>97</v>
      </c>
      <c r="S63" s="539"/>
      <c r="T63" s="539"/>
      <c r="U63" s="539"/>
      <c r="V63" s="539"/>
      <c r="W63" s="540"/>
      <c r="X63" s="561"/>
      <c r="Y63" s="561"/>
      <c r="Z63" s="561"/>
      <c r="AA63" s="561"/>
      <c r="AB63" s="19"/>
      <c r="AC63" s="19"/>
      <c r="AD63" s="19"/>
      <c r="AE63" s="19"/>
      <c r="AF63" s="599"/>
      <c r="AG63" s="599"/>
      <c r="AH63" s="599"/>
      <c r="AI63" s="599"/>
      <c r="AJ63" s="599"/>
      <c r="AK63" s="599"/>
      <c r="AL63" s="599"/>
      <c r="AM63" s="599"/>
      <c r="AN63" s="599"/>
      <c r="AO63" s="599"/>
      <c r="AP63" s="599"/>
      <c r="AQ63" s="599"/>
      <c r="AR63" s="599"/>
      <c r="AS63" s="599"/>
      <c r="AT63" s="599"/>
      <c r="AU63" s="525"/>
      <c r="AV63" s="525"/>
      <c r="AW63" s="525"/>
      <c r="AX63" s="525"/>
      <c r="AY63" s="525"/>
      <c r="AZ63" s="525"/>
      <c r="BA63" s="525"/>
      <c r="BB63" s="577"/>
    </row>
    <row r="64" spans="16:57" ht="13.5" customHeight="1">
      <c r="P64" s="81"/>
      <c r="Q64" s="82"/>
      <c r="R64" s="539"/>
      <c r="S64" s="539"/>
      <c r="T64" s="539"/>
      <c r="U64" s="539"/>
      <c r="V64" s="539"/>
      <c r="W64" s="540"/>
      <c r="X64" s="561"/>
      <c r="Y64" s="598"/>
      <c r="Z64" s="598"/>
      <c r="AA64" s="598"/>
      <c r="AB64" s="19"/>
      <c r="AC64" s="477" t="s">
        <v>27</v>
      </c>
      <c r="AD64" s="477" t="s">
        <v>28</v>
      </c>
      <c r="AE64" s="19"/>
      <c r="AF64" s="599"/>
      <c r="AG64" s="599"/>
      <c r="AH64" s="599"/>
      <c r="AI64" s="599"/>
      <c r="AJ64" s="599"/>
      <c r="AK64" s="599"/>
      <c r="AL64" s="599"/>
      <c r="AM64" s="599"/>
      <c r="AN64" s="599"/>
      <c r="AO64" s="599"/>
      <c r="AP64" s="599"/>
      <c r="AQ64" s="599"/>
      <c r="AR64" s="599"/>
      <c r="AS64" s="599"/>
      <c r="AT64" s="599"/>
      <c r="AU64" s="576"/>
      <c r="AV64" s="576"/>
      <c r="AW64" s="576"/>
      <c r="AX64" s="576"/>
      <c r="AY64" s="576"/>
      <c r="AZ64" s="576"/>
      <c r="BA64" s="576"/>
      <c r="BB64" s="577"/>
      <c r="BE64" s="376">
        <f>IF(AND(X63&lt;&gt;"",NOT(AND(X63&lt;&gt;"東京都",RIGHT(X63,1)&lt;&gt;"道",RIGHT(X63,1)&lt;&gt;"府",RIGHT(X63,1)&lt;&gt;"県"))),TRUE,"")</f>
      </c>
    </row>
    <row r="65" spans="16:54" ht="13.5" customHeight="1">
      <c r="P65" s="541" t="s">
        <v>96</v>
      </c>
      <c r="Q65" s="542"/>
      <c r="R65" s="542"/>
      <c r="S65" s="542"/>
      <c r="T65" s="542"/>
      <c r="U65" s="542"/>
      <c r="V65" s="542"/>
      <c r="W65" s="543"/>
      <c r="X65" s="561"/>
      <c r="Y65" s="598"/>
      <c r="Z65" s="598"/>
      <c r="AA65" s="598"/>
      <c r="AB65" s="19"/>
      <c r="AC65" s="477" t="s">
        <v>29</v>
      </c>
      <c r="AD65" s="477" t="s">
        <v>30</v>
      </c>
      <c r="AE65" s="19"/>
      <c r="AF65" s="599"/>
      <c r="AG65" s="599"/>
      <c r="AH65" s="599"/>
      <c r="AI65" s="599"/>
      <c r="AJ65" s="599"/>
      <c r="AK65" s="599"/>
      <c r="AL65" s="599"/>
      <c r="AM65" s="599"/>
      <c r="AN65" s="599"/>
      <c r="AO65" s="599"/>
      <c r="AP65" s="599"/>
      <c r="AQ65" s="599"/>
      <c r="AR65" s="599"/>
      <c r="AS65" s="599"/>
      <c r="AT65" s="599"/>
      <c r="AU65" s="576"/>
      <c r="AV65" s="576"/>
      <c r="AW65" s="576"/>
      <c r="AX65" s="576"/>
      <c r="AY65" s="576"/>
      <c r="AZ65" s="576"/>
      <c r="BA65" s="576"/>
      <c r="BB65" s="577"/>
    </row>
    <row r="66" spans="16:54" ht="3" customHeight="1">
      <c r="P66" s="541"/>
      <c r="Q66" s="542"/>
      <c r="R66" s="542"/>
      <c r="S66" s="542"/>
      <c r="T66" s="542"/>
      <c r="U66" s="542"/>
      <c r="V66" s="542"/>
      <c r="W66" s="543"/>
      <c r="X66" s="562"/>
      <c r="Y66" s="562"/>
      <c r="Z66" s="562"/>
      <c r="AA66" s="562"/>
      <c r="AB66" s="20"/>
      <c r="AC66" s="20"/>
      <c r="AD66" s="20"/>
      <c r="AE66" s="20"/>
      <c r="AF66" s="600"/>
      <c r="AG66" s="600"/>
      <c r="AH66" s="600"/>
      <c r="AI66" s="600"/>
      <c r="AJ66" s="600"/>
      <c r="AK66" s="600"/>
      <c r="AL66" s="600"/>
      <c r="AM66" s="600"/>
      <c r="AN66" s="600"/>
      <c r="AO66" s="600"/>
      <c r="AP66" s="600"/>
      <c r="AQ66" s="600"/>
      <c r="AR66" s="600"/>
      <c r="AS66" s="600"/>
      <c r="AT66" s="600"/>
      <c r="AU66" s="527"/>
      <c r="AV66" s="527"/>
      <c r="AW66" s="527"/>
      <c r="AX66" s="527"/>
      <c r="AY66" s="527"/>
      <c r="AZ66" s="527"/>
      <c r="BA66" s="527"/>
      <c r="BB66" s="585"/>
    </row>
    <row r="67" spans="16:54" ht="7.5" customHeight="1">
      <c r="P67" s="511" t="s">
        <v>1231</v>
      </c>
      <c r="Q67" s="512"/>
      <c r="R67" s="520" t="s">
        <v>65</v>
      </c>
      <c r="S67" s="505"/>
      <c r="T67" s="505"/>
      <c r="U67" s="505"/>
      <c r="V67" s="505"/>
      <c r="W67" s="506"/>
      <c r="X67" s="679" t="s">
        <v>41</v>
      </c>
      <c r="Y67" s="679"/>
      <c r="Z67" s="609"/>
      <c r="AA67" s="610"/>
      <c r="AB67" s="610"/>
      <c r="AC67" s="610"/>
      <c r="AD67" s="610"/>
      <c r="AE67" s="610"/>
      <c r="AF67" s="610"/>
      <c r="AG67" s="610"/>
      <c r="AH67" s="610"/>
      <c r="AI67" s="610"/>
      <c r="AJ67" s="610"/>
      <c r="AK67" s="610"/>
      <c r="AL67" s="610"/>
      <c r="AM67" s="610"/>
      <c r="AN67" s="544" t="s">
        <v>42</v>
      </c>
      <c r="AO67" s="532"/>
      <c r="AP67" s="609"/>
      <c r="AQ67" s="609"/>
      <c r="AR67" s="609"/>
      <c r="AS67" s="609"/>
      <c r="AT67" s="609"/>
      <c r="AU67" s="609"/>
      <c r="AV67" s="609"/>
      <c r="AW67" s="609"/>
      <c r="AX67" s="609"/>
      <c r="AY67" s="609"/>
      <c r="AZ67" s="609"/>
      <c r="BA67" s="609"/>
      <c r="BB67" s="662"/>
    </row>
    <row r="68" spans="16:54" ht="7.5" customHeight="1">
      <c r="P68" s="513"/>
      <c r="Q68" s="514"/>
      <c r="R68" s="521"/>
      <c r="S68" s="521"/>
      <c r="T68" s="521"/>
      <c r="U68" s="521"/>
      <c r="V68" s="521"/>
      <c r="W68" s="508"/>
      <c r="X68" s="680"/>
      <c r="Y68" s="680"/>
      <c r="Z68" s="611"/>
      <c r="AA68" s="611"/>
      <c r="AB68" s="611"/>
      <c r="AC68" s="611"/>
      <c r="AD68" s="611"/>
      <c r="AE68" s="611"/>
      <c r="AF68" s="611"/>
      <c r="AG68" s="611"/>
      <c r="AH68" s="611"/>
      <c r="AI68" s="611"/>
      <c r="AJ68" s="611"/>
      <c r="AK68" s="611"/>
      <c r="AL68" s="611"/>
      <c r="AM68" s="611"/>
      <c r="AN68" s="545"/>
      <c r="AO68" s="546"/>
      <c r="AP68" s="663"/>
      <c r="AQ68" s="663"/>
      <c r="AR68" s="663"/>
      <c r="AS68" s="663"/>
      <c r="AT68" s="663"/>
      <c r="AU68" s="663"/>
      <c r="AV68" s="663"/>
      <c r="AW68" s="663"/>
      <c r="AX68" s="663"/>
      <c r="AY68" s="663"/>
      <c r="AZ68" s="663"/>
      <c r="BA68" s="663"/>
      <c r="BB68" s="664"/>
    </row>
    <row r="69" spans="16:54" ht="7.5" customHeight="1">
      <c r="P69" s="694"/>
      <c r="Q69" s="695"/>
      <c r="R69" s="509"/>
      <c r="S69" s="509"/>
      <c r="T69" s="509"/>
      <c r="U69" s="509"/>
      <c r="V69" s="509"/>
      <c r="W69" s="510"/>
      <c r="X69" s="681"/>
      <c r="Y69" s="681"/>
      <c r="Z69" s="612"/>
      <c r="AA69" s="612"/>
      <c r="AB69" s="612"/>
      <c r="AC69" s="612"/>
      <c r="AD69" s="612"/>
      <c r="AE69" s="612"/>
      <c r="AF69" s="612"/>
      <c r="AG69" s="612"/>
      <c r="AH69" s="612"/>
      <c r="AI69" s="612"/>
      <c r="AJ69" s="612"/>
      <c r="AK69" s="612"/>
      <c r="AL69" s="612"/>
      <c r="AM69" s="612"/>
      <c r="AN69" s="547"/>
      <c r="AO69" s="538"/>
      <c r="AP69" s="665"/>
      <c r="AQ69" s="665"/>
      <c r="AR69" s="665"/>
      <c r="AS69" s="665"/>
      <c r="AT69" s="665"/>
      <c r="AU69" s="665"/>
      <c r="AV69" s="665"/>
      <c r="AW69" s="665"/>
      <c r="AX69" s="665"/>
      <c r="AY69" s="665"/>
      <c r="AZ69" s="665"/>
      <c r="BA69" s="665"/>
      <c r="BB69" s="666"/>
    </row>
    <row r="70" spans="16:54" ht="7.5" customHeight="1">
      <c r="P70" s="511" t="s">
        <v>1232</v>
      </c>
      <c r="Q70" s="512"/>
      <c r="R70" s="518" t="s">
        <v>32</v>
      </c>
      <c r="S70" s="505"/>
      <c r="T70" s="505"/>
      <c r="U70" s="505"/>
      <c r="V70" s="505"/>
      <c r="W70" s="506"/>
      <c r="X70" s="566"/>
      <c r="Y70" s="566"/>
      <c r="Z70" s="566"/>
      <c r="AA70" s="566"/>
      <c r="AB70" s="566"/>
      <c r="AC70" s="566"/>
      <c r="AD70" s="566"/>
      <c r="AE70" s="566"/>
      <c r="AF70" s="566"/>
      <c r="AG70" s="566"/>
      <c r="AH70" s="532" t="s">
        <v>33</v>
      </c>
      <c r="AI70" s="531"/>
      <c r="AJ70" s="511" t="s">
        <v>31</v>
      </c>
      <c r="AK70" s="512"/>
      <c r="AL70" s="505" t="s">
        <v>35</v>
      </c>
      <c r="AM70" s="505"/>
      <c r="AN70" s="505"/>
      <c r="AO70" s="505"/>
      <c r="AP70" s="505"/>
      <c r="AQ70" s="506"/>
      <c r="AR70" s="566"/>
      <c r="AS70" s="523"/>
      <c r="AT70" s="523"/>
      <c r="AU70" s="523"/>
      <c r="AV70" s="523"/>
      <c r="AW70" s="523"/>
      <c r="AX70" s="523"/>
      <c r="AY70" s="523"/>
      <c r="AZ70" s="523"/>
      <c r="BA70" s="586" t="s">
        <v>36</v>
      </c>
      <c r="BB70" s="587"/>
    </row>
    <row r="71" spans="16:54" ht="7.5" customHeight="1">
      <c r="P71" s="513"/>
      <c r="Q71" s="514"/>
      <c r="R71" s="507"/>
      <c r="S71" s="507"/>
      <c r="T71" s="507"/>
      <c r="U71" s="507"/>
      <c r="V71" s="507"/>
      <c r="W71" s="508"/>
      <c r="X71" s="567"/>
      <c r="Y71" s="567"/>
      <c r="Z71" s="567"/>
      <c r="AA71" s="567"/>
      <c r="AB71" s="567"/>
      <c r="AC71" s="567"/>
      <c r="AD71" s="567"/>
      <c r="AE71" s="567"/>
      <c r="AF71" s="567"/>
      <c r="AG71" s="567"/>
      <c r="AH71" s="534"/>
      <c r="AI71" s="534"/>
      <c r="AJ71" s="513"/>
      <c r="AK71" s="514"/>
      <c r="AL71" s="507"/>
      <c r="AM71" s="507"/>
      <c r="AN71" s="507"/>
      <c r="AO71" s="507"/>
      <c r="AP71" s="507"/>
      <c r="AQ71" s="508"/>
      <c r="AR71" s="525"/>
      <c r="AS71" s="525"/>
      <c r="AT71" s="525"/>
      <c r="AU71" s="525"/>
      <c r="AV71" s="525"/>
      <c r="AW71" s="525"/>
      <c r="AX71" s="525"/>
      <c r="AY71" s="525"/>
      <c r="AZ71" s="525"/>
      <c r="BA71" s="546"/>
      <c r="BB71" s="588"/>
    </row>
    <row r="72" spans="16:54" ht="7.5" customHeight="1">
      <c r="P72" s="560"/>
      <c r="Q72" s="507"/>
      <c r="R72" s="507"/>
      <c r="S72" s="507"/>
      <c r="T72" s="507"/>
      <c r="U72" s="507"/>
      <c r="V72" s="507"/>
      <c r="W72" s="508"/>
      <c r="X72" s="567"/>
      <c r="Y72" s="567"/>
      <c r="Z72" s="567"/>
      <c r="AA72" s="567"/>
      <c r="AB72" s="567"/>
      <c r="AC72" s="567"/>
      <c r="AD72" s="567"/>
      <c r="AE72" s="567"/>
      <c r="AF72" s="567"/>
      <c r="AG72" s="567"/>
      <c r="AH72" s="534"/>
      <c r="AI72" s="534"/>
      <c r="AJ72" s="560"/>
      <c r="AK72" s="507"/>
      <c r="AL72" s="507"/>
      <c r="AM72" s="507"/>
      <c r="AN72" s="507"/>
      <c r="AO72" s="507"/>
      <c r="AP72" s="507"/>
      <c r="AQ72" s="508"/>
      <c r="AR72" s="525"/>
      <c r="AS72" s="525"/>
      <c r="AT72" s="525"/>
      <c r="AU72" s="525"/>
      <c r="AV72" s="525"/>
      <c r="AW72" s="525"/>
      <c r="AX72" s="525"/>
      <c r="AY72" s="525"/>
      <c r="AZ72" s="525"/>
      <c r="BA72" s="546"/>
      <c r="BB72" s="588"/>
    </row>
    <row r="73" spans="16:54" ht="7.5" customHeight="1">
      <c r="P73" s="517"/>
      <c r="Q73" s="509"/>
      <c r="R73" s="509"/>
      <c r="S73" s="509"/>
      <c r="T73" s="509"/>
      <c r="U73" s="509"/>
      <c r="V73" s="509"/>
      <c r="W73" s="510"/>
      <c r="X73" s="568"/>
      <c r="Y73" s="568"/>
      <c r="Z73" s="568"/>
      <c r="AA73" s="568"/>
      <c r="AB73" s="568"/>
      <c r="AC73" s="568"/>
      <c r="AD73" s="568"/>
      <c r="AE73" s="568"/>
      <c r="AF73" s="568"/>
      <c r="AG73" s="568"/>
      <c r="AH73" s="537"/>
      <c r="AI73" s="537"/>
      <c r="AJ73" s="517"/>
      <c r="AK73" s="509"/>
      <c r="AL73" s="509"/>
      <c r="AM73" s="509"/>
      <c r="AN73" s="509"/>
      <c r="AO73" s="509"/>
      <c r="AP73" s="509"/>
      <c r="AQ73" s="510"/>
      <c r="AR73" s="578"/>
      <c r="AS73" s="578"/>
      <c r="AT73" s="578"/>
      <c r="AU73" s="578"/>
      <c r="AV73" s="578"/>
      <c r="AW73" s="578"/>
      <c r="AX73" s="578"/>
      <c r="AY73" s="578"/>
      <c r="AZ73" s="578"/>
      <c r="BA73" s="538"/>
      <c r="BB73" s="589"/>
    </row>
    <row r="74" spans="16:60" ht="7.5" customHeight="1">
      <c r="P74" s="511" t="s">
        <v>34</v>
      </c>
      <c r="Q74" s="512"/>
      <c r="R74" s="518" t="s">
        <v>39</v>
      </c>
      <c r="S74" s="505"/>
      <c r="T74" s="505"/>
      <c r="U74" s="505"/>
      <c r="V74" s="505"/>
      <c r="W74" s="506"/>
      <c r="X74" s="530"/>
      <c r="Y74" s="531"/>
      <c r="Z74" s="531"/>
      <c r="AA74" s="531"/>
      <c r="AB74" s="531"/>
      <c r="AC74" s="531"/>
      <c r="AD74" s="531"/>
      <c r="AE74" s="531"/>
      <c r="AF74" s="531"/>
      <c r="AG74" s="531"/>
      <c r="AH74" s="531"/>
      <c r="AI74" s="531"/>
      <c r="AJ74" s="531"/>
      <c r="AK74" s="532"/>
      <c r="AL74" s="532"/>
      <c r="AM74" s="532"/>
      <c r="AN74" s="15"/>
      <c r="AO74" s="15"/>
      <c r="AP74" s="15"/>
      <c r="AQ74" s="15"/>
      <c r="AR74" s="15"/>
      <c r="AS74" s="15"/>
      <c r="AT74" s="15"/>
      <c r="AU74" s="15"/>
      <c r="AV74" s="15"/>
      <c r="AW74" s="15"/>
      <c r="AX74" s="15"/>
      <c r="AY74" s="15"/>
      <c r="AZ74" s="15"/>
      <c r="BA74" s="15"/>
      <c r="BB74" s="16"/>
      <c r="BE74" s="376" t="b">
        <v>0</v>
      </c>
      <c r="BF74" s="376" t="b">
        <v>0</v>
      </c>
      <c r="BG74" s="376" t="b">
        <v>0</v>
      </c>
      <c r="BH74" s="376" t="b">
        <v>0</v>
      </c>
    </row>
    <row r="75" spans="16:63" ht="7.5" customHeight="1">
      <c r="P75" s="513"/>
      <c r="Q75" s="514"/>
      <c r="R75" s="519"/>
      <c r="S75" s="507"/>
      <c r="T75" s="507"/>
      <c r="U75" s="507"/>
      <c r="V75" s="507"/>
      <c r="W75" s="508"/>
      <c r="X75" s="533"/>
      <c r="Y75" s="534"/>
      <c r="Z75" s="534"/>
      <c r="AA75" s="534"/>
      <c r="AB75" s="534"/>
      <c r="AC75" s="534"/>
      <c r="AD75" s="534"/>
      <c r="AE75" s="534"/>
      <c r="AF75" s="534"/>
      <c r="AG75" s="534"/>
      <c r="AH75" s="534"/>
      <c r="AI75" s="534"/>
      <c r="AJ75" s="534"/>
      <c r="AK75" s="535"/>
      <c r="AL75" s="535"/>
      <c r="AM75" s="535"/>
      <c r="AN75" s="499"/>
      <c r="AO75" s="500"/>
      <c r="AP75" s="710"/>
      <c r="AQ75" s="535"/>
      <c r="AR75" s="710" t="s">
        <v>1830</v>
      </c>
      <c r="AS75" s="710"/>
      <c r="AT75" s="535"/>
      <c r="AU75" s="535" t="s">
        <v>1829</v>
      </c>
      <c r="AV75" s="534"/>
      <c r="AW75" s="535"/>
      <c r="AX75" s="535" t="s">
        <v>1828</v>
      </c>
      <c r="AY75" s="499"/>
      <c r="AZ75" s="5"/>
      <c r="BA75" s="5"/>
      <c r="BB75" s="6"/>
      <c r="BE75" s="376" t="b">
        <f>AND(BE74,BF74)</f>
        <v>0</v>
      </c>
      <c r="BF75" s="376" t="b">
        <f>AND(BE74,BG74)</f>
        <v>0</v>
      </c>
      <c r="BG75" s="376" t="b">
        <f>AND(BE74,BH74)</f>
        <v>0</v>
      </c>
      <c r="BH75" s="376" t="b">
        <f>AND(BF74,BG74)</f>
        <v>0</v>
      </c>
      <c r="BI75" s="376" t="b">
        <f>AND(BF74,BH74)</f>
        <v>0</v>
      </c>
      <c r="BJ75" s="376" t="b">
        <f>AND(BG74,BH74)</f>
        <v>0</v>
      </c>
      <c r="BK75" s="376" t="b">
        <f>OR(BE75,BF75,BG75,BH75,BI75,BJ75)</f>
        <v>0</v>
      </c>
    </row>
    <row r="76" spans="16:54" ht="7.5" customHeight="1">
      <c r="P76" s="513"/>
      <c r="Q76" s="514"/>
      <c r="R76" s="507"/>
      <c r="S76" s="507"/>
      <c r="T76" s="507"/>
      <c r="U76" s="507"/>
      <c r="V76" s="507"/>
      <c r="W76" s="508"/>
      <c r="X76" s="533"/>
      <c r="Y76" s="534"/>
      <c r="Z76" s="534"/>
      <c r="AA76" s="534"/>
      <c r="AB76" s="534"/>
      <c r="AC76" s="534"/>
      <c r="AD76" s="534"/>
      <c r="AE76" s="534"/>
      <c r="AF76" s="534"/>
      <c r="AG76" s="534"/>
      <c r="AH76" s="534"/>
      <c r="AI76" s="534"/>
      <c r="AJ76" s="534"/>
      <c r="AK76" s="535"/>
      <c r="AL76" s="535"/>
      <c r="AM76" s="535"/>
      <c r="AN76" s="499"/>
      <c r="AO76" s="500"/>
      <c r="AP76" s="535"/>
      <c r="AQ76" s="535"/>
      <c r="AR76" s="535"/>
      <c r="AS76" s="535"/>
      <c r="AT76" s="535"/>
      <c r="AU76" s="535"/>
      <c r="AV76" s="535"/>
      <c r="AW76" s="535"/>
      <c r="AX76" s="535"/>
      <c r="AY76" s="501"/>
      <c r="AZ76" s="5"/>
      <c r="BA76" s="5"/>
      <c r="BB76" s="6"/>
    </row>
    <row r="77" spans="16:54" ht="7.5" customHeight="1">
      <c r="P77" s="517"/>
      <c r="Q77" s="509"/>
      <c r="R77" s="509"/>
      <c r="S77" s="509"/>
      <c r="T77" s="509"/>
      <c r="U77" s="509"/>
      <c r="V77" s="509"/>
      <c r="W77" s="510"/>
      <c r="X77" s="536"/>
      <c r="Y77" s="537"/>
      <c r="Z77" s="537"/>
      <c r="AA77" s="537"/>
      <c r="AB77" s="537"/>
      <c r="AC77" s="537"/>
      <c r="AD77" s="537"/>
      <c r="AE77" s="537"/>
      <c r="AF77" s="537"/>
      <c r="AG77" s="537"/>
      <c r="AH77" s="537"/>
      <c r="AI77" s="537"/>
      <c r="AJ77" s="537"/>
      <c r="AK77" s="538"/>
      <c r="AL77" s="538"/>
      <c r="AM77" s="538"/>
      <c r="AN77" s="7"/>
      <c r="AO77" s="7"/>
      <c r="AP77" s="7"/>
      <c r="AQ77" s="7"/>
      <c r="AR77" s="7"/>
      <c r="AS77" s="7"/>
      <c r="AT77" s="7"/>
      <c r="AU77" s="7"/>
      <c r="AV77" s="7"/>
      <c r="AW77" s="7"/>
      <c r="AX77" s="7"/>
      <c r="AY77" s="7"/>
      <c r="AZ77" s="7"/>
      <c r="BA77" s="7"/>
      <c r="BB77" s="8"/>
    </row>
    <row r="78" spans="16:54" ht="7.5" customHeight="1">
      <c r="P78" s="511" t="s">
        <v>38</v>
      </c>
      <c r="Q78" s="512"/>
      <c r="R78" s="505" t="s">
        <v>45</v>
      </c>
      <c r="S78" s="505"/>
      <c r="T78" s="505"/>
      <c r="U78" s="505"/>
      <c r="V78" s="505"/>
      <c r="W78" s="506"/>
      <c r="X78" s="581" t="s">
        <v>16</v>
      </c>
      <c r="Y78" s="522"/>
      <c r="Z78" s="522"/>
      <c r="AA78" s="522"/>
      <c r="AB78" s="522"/>
      <c r="AC78" s="522"/>
      <c r="AD78" s="522"/>
      <c r="AE78" s="522"/>
      <c r="AF78" s="691"/>
      <c r="AG78" s="550" t="s">
        <v>17</v>
      </c>
      <c r="AH78" s="522"/>
      <c r="AI78" s="522"/>
      <c r="AJ78" s="522"/>
      <c r="AK78" s="522"/>
      <c r="AL78" s="522"/>
      <c r="AM78" s="691"/>
      <c r="AN78" s="700" t="s">
        <v>1327</v>
      </c>
      <c r="AO78" s="700"/>
      <c r="AP78" s="700"/>
      <c r="AQ78" s="700"/>
      <c r="AR78" s="700"/>
      <c r="AS78" s="700"/>
      <c r="AT78" s="700"/>
      <c r="AU78" s="700"/>
      <c r="AV78" s="700"/>
      <c r="AW78" s="700"/>
      <c r="AX78" s="700"/>
      <c r="AY78" s="700"/>
      <c r="AZ78" s="700"/>
      <c r="BA78" s="700"/>
      <c r="BB78" s="701"/>
    </row>
    <row r="79" spans="16:54" ht="7.5" customHeight="1">
      <c r="P79" s="513"/>
      <c r="Q79" s="514"/>
      <c r="R79" s="507"/>
      <c r="S79" s="507"/>
      <c r="T79" s="507"/>
      <c r="U79" s="507"/>
      <c r="V79" s="507"/>
      <c r="W79" s="508"/>
      <c r="X79" s="582"/>
      <c r="Y79" s="524"/>
      <c r="Z79" s="524"/>
      <c r="AA79" s="524"/>
      <c r="AB79" s="524"/>
      <c r="AC79" s="524"/>
      <c r="AD79" s="524"/>
      <c r="AE79" s="524"/>
      <c r="AF79" s="692"/>
      <c r="AG79" s="551"/>
      <c r="AH79" s="524"/>
      <c r="AI79" s="524"/>
      <c r="AJ79" s="524"/>
      <c r="AK79" s="524"/>
      <c r="AL79" s="524"/>
      <c r="AM79" s="692"/>
      <c r="AN79" s="539"/>
      <c r="AO79" s="539"/>
      <c r="AP79" s="539"/>
      <c r="AQ79" s="539"/>
      <c r="AR79" s="539"/>
      <c r="AS79" s="539"/>
      <c r="AT79" s="539"/>
      <c r="AU79" s="539"/>
      <c r="AV79" s="539"/>
      <c r="AW79" s="539"/>
      <c r="AX79" s="539"/>
      <c r="AY79" s="539"/>
      <c r="AZ79" s="539"/>
      <c r="BA79" s="539"/>
      <c r="BB79" s="702"/>
    </row>
    <row r="80" spans="16:54" ht="7.5" customHeight="1">
      <c r="P80" s="515"/>
      <c r="Q80" s="516"/>
      <c r="R80" s="507"/>
      <c r="S80" s="507"/>
      <c r="T80" s="507"/>
      <c r="U80" s="507"/>
      <c r="V80" s="507"/>
      <c r="W80" s="508"/>
      <c r="X80" s="583"/>
      <c r="Y80" s="526"/>
      <c r="Z80" s="526"/>
      <c r="AA80" s="526"/>
      <c r="AB80" s="526"/>
      <c r="AC80" s="526"/>
      <c r="AD80" s="526"/>
      <c r="AE80" s="526"/>
      <c r="AF80" s="693"/>
      <c r="AG80" s="552"/>
      <c r="AH80" s="526"/>
      <c r="AI80" s="526"/>
      <c r="AJ80" s="526"/>
      <c r="AK80" s="526"/>
      <c r="AL80" s="526"/>
      <c r="AM80" s="693"/>
      <c r="AN80" s="717" t="s">
        <v>1328</v>
      </c>
      <c r="AO80" s="717"/>
      <c r="AP80" s="721"/>
      <c r="AQ80" s="721"/>
      <c r="AR80" s="721"/>
      <c r="AS80" s="721"/>
      <c r="AT80" s="721"/>
      <c r="AU80" s="721"/>
      <c r="AV80" s="721"/>
      <c r="AW80" s="721"/>
      <c r="AX80" s="721"/>
      <c r="AY80" s="721"/>
      <c r="AZ80" s="721"/>
      <c r="BA80" s="721"/>
      <c r="BB80" s="722"/>
    </row>
    <row r="81" spans="16:58" ht="7.5" customHeight="1">
      <c r="P81" s="515"/>
      <c r="Q81" s="516"/>
      <c r="R81" s="507"/>
      <c r="S81" s="507"/>
      <c r="T81" s="507"/>
      <c r="U81" s="507"/>
      <c r="V81" s="507"/>
      <c r="W81" s="508"/>
      <c r="X81" s="548" t="s">
        <v>14</v>
      </c>
      <c r="Y81" s="549"/>
      <c r="Z81" s="549"/>
      <c r="AA81" s="549"/>
      <c r="AB81" s="637"/>
      <c r="AC81" s="638"/>
      <c r="AD81" s="638"/>
      <c r="AE81" s="638"/>
      <c r="AF81" s="639"/>
      <c r="AG81" s="31"/>
      <c r="AH81" s="553"/>
      <c r="AI81" s="554"/>
      <c r="AJ81" s="554"/>
      <c r="AK81" s="554"/>
      <c r="AL81" s="554"/>
      <c r="AM81" s="631"/>
      <c r="AN81" s="718"/>
      <c r="AO81" s="718"/>
      <c r="AP81" s="723"/>
      <c r="AQ81" s="723"/>
      <c r="AR81" s="723"/>
      <c r="AS81" s="723"/>
      <c r="AT81" s="723"/>
      <c r="AU81" s="723"/>
      <c r="AV81" s="723"/>
      <c r="AW81" s="723"/>
      <c r="AX81" s="723"/>
      <c r="AY81" s="723"/>
      <c r="AZ81" s="723"/>
      <c r="BA81" s="723"/>
      <c r="BB81" s="724"/>
      <c r="BE81" s="376" t="e">
        <f>IF(AND(CODE(LEFT(AB81,1))&gt;9248,CODE(LEFT(AB81,1))&lt;9332),TRUE,FALSE)</f>
        <v>#VALUE!</v>
      </c>
      <c r="BF81" s="376" t="e">
        <f>IF(AND(CODE(LEFT(AH81,1))&gt;9248,CODE(LEFT(AH81,1))&lt;9332),TRUE,FALSE)</f>
        <v>#VALUE!</v>
      </c>
    </row>
    <row r="82" spans="16:54" ht="7.5" customHeight="1">
      <c r="P82" s="515"/>
      <c r="Q82" s="516"/>
      <c r="R82" s="507"/>
      <c r="S82" s="507"/>
      <c r="T82" s="507"/>
      <c r="U82" s="507"/>
      <c r="V82" s="507"/>
      <c r="W82" s="508"/>
      <c r="X82" s="546"/>
      <c r="Y82" s="546"/>
      <c r="Z82" s="546"/>
      <c r="AA82" s="546"/>
      <c r="AB82" s="640"/>
      <c r="AC82" s="640"/>
      <c r="AD82" s="640"/>
      <c r="AE82" s="640"/>
      <c r="AF82" s="641"/>
      <c r="AG82" s="32"/>
      <c r="AH82" s="556"/>
      <c r="AI82" s="556"/>
      <c r="AJ82" s="556"/>
      <c r="AK82" s="556"/>
      <c r="AL82" s="556"/>
      <c r="AM82" s="632"/>
      <c r="AN82" s="719" t="s">
        <v>1329</v>
      </c>
      <c r="AO82" s="719"/>
      <c r="AP82" s="696"/>
      <c r="AQ82" s="696"/>
      <c r="AR82" s="696"/>
      <c r="AS82" s="696"/>
      <c r="AT82" s="696"/>
      <c r="AU82" s="696"/>
      <c r="AV82" s="696"/>
      <c r="AW82" s="696"/>
      <c r="AX82" s="696"/>
      <c r="AY82" s="696"/>
      <c r="AZ82" s="696"/>
      <c r="BA82" s="696"/>
      <c r="BB82" s="697"/>
    </row>
    <row r="83" spans="16:54" ht="7.5" customHeight="1">
      <c r="P83" s="517"/>
      <c r="Q83" s="509"/>
      <c r="R83" s="509"/>
      <c r="S83" s="509"/>
      <c r="T83" s="509"/>
      <c r="U83" s="509"/>
      <c r="V83" s="509"/>
      <c r="W83" s="510"/>
      <c r="X83" s="538"/>
      <c r="Y83" s="538"/>
      <c r="Z83" s="538"/>
      <c r="AA83" s="538"/>
      <c r="AB83" s="642"/>
      <c r="AC83" s="642"/>
      <c r="AD83" s="642"/>
      <c r="AE83" s="642"/>
      <c r="AF83" s="643"/>
      <c r="AG83" s="33"/>
      <c r="AH83" s="558"/>
      <c r="AI83" s="558"/>
      <c r="AJ83" s="558"/>
      <c r="AK83" s="558"/>
      <c r="AL83" s="558"/>
      <c r="AM83" s="633"/>
      <c r="AN83" s="720"/>
      <c r="AO83" s="720"/>
      <c r="AP83" s="698"/>
      <c r="AQ83" s="698"/>
      <c r="AR83" s="698"/>
      <c r="AS83" s="698"/>
      <c r="AT83" s="698"/>
      <c r="AU83" s="698"/>
      <c r="AV83" s="698"/>
      <c r="AW83" s="698"/>
      <c r="AX83" s="698"/>
      <c r="AY83" s="698"/>
      <c r="AZ83" s="698"/>
      <c r="BA83" s="698"/>
      <c r="BB83" s="699"/>
    </row>
    <row r="84" spans="42:46" ht="7.5" customHeight="1" thickBot="1">
      <c r="AP84" s="5"/>
      <c r="AQ84" s="5"/>
      <c r="AR84" s="5"/>
      <c r="AS84" s="5"/>
      <c r="AT84" s="5"/>
    </row>
    <row r="85" spans="15:64" ht="7.5" customHeight="1" thickTop="1">
      <c r="O85" s="650" t="s">
        <v>44</v>
      </c>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2"/>
      <c r="BD85" s="4"/>
      <c r="BE85" s="4"/>
      <c r="BF85" s="4"/>
      <c r="BG85" s="4"/>
      <c r="BH85" s="4"/>
      <c r="BI85" s="4"/>
      <c r="BJ85" s="4"/>
      <c r="BK85" s="4"/>
      <c r="BL85" s="4"/>
    </row>
    <row r="86" spans="15:64" ht="7.5" customHeight="1">
      <c r="O86" s="653"/>
      <c r="P86" s="654"/>
      <c r="Q86" s="654"/>
      <c r="R86" s="654"/>
      <c r="S86" s="654"/>
      <c r="T86" s="654"/>
      <c r="U86" s="654"/>
      <c r="V86" s="654"/>
      <c r="W86" s="654"/>
      <c r="X86" s="654"/>
      <c r="Y86" s="654"/>
      <c r="Z86" s="654"/>
      <c r="AA86" s="654"/>
      <c r="AB86" s="654"/>
      <c r="AC86" s="654"/>
      <c r="AD86" s="654"/>
      <c r="AE86" s="654"/>
      <c r="AF86" s="654"/>
      <c r="AG86" s="654"/>
      <c r="AH86" s="654"/>
      <c r="AI86" s="654"/>
      <c r="AJ86" s="654"/>
      <c r="AK86" s="654"/>
      <c r="AL86" s="654"/>
      <c r="AM86" s="654"/>
      <c r="AN86" s="654"/>
      <c r="AO86" s="654"/>
      <c r="AP86" s="654"/>
      <c r="AQ86" s="654"/>
      <c r="AR86" s="654"/>
      <c r="AS86" s="654"/>
      <c r="AT86" s="654"/>
      <c r="AU86" s="654"/>
      <c r="AV86" s="654"/>
      <c r="AW86" s="654"/>
      <c r="AX86" s="654"/>
      <c r="AY86" s="654"/>
      <c r="AZ86" s="654"/>
      <c r="BA86" s="654"/>
      <c r="BB86" s="654"/>
      <c r="BC86" s="655"/>
      <c r="BD86" s="4"/>
      <c r="BE86" s="4"/>
      <c r="BF86" s="4"/>
      <c r="BG86" s="4"/>
      <c r="BH86" s="4"/>
      <c r="BI86" s="4"/>
      <c r="BJ86" s="4"/>
      <c r="BK86" s="4"/>
      <c r="BL86" s="4"/>
    </row>
    <row r="87" spans="15:64" ht="7.5" customHeight="1" thickBot="1">
      <c r="O87" s="656"/>
      <c r="P87" s="657"/>
      <c r="Q87" s="657"/>
      <c r="R87" s="657"/>
      <c r="S87" s="657"/>
      <c r="T87" s="657"/>
      <c r="U87" s="657"/>
      <c r="V87" s="657"/>
      <c r="W87" s="657"/>
      <c r="X87" s="657"/>
      <c r="Y87" s="657"/>
      <c r="Z87" s="657"/>
      <c r="AA87" s="657"/>
      <c r="AB87" s="657"/>
      <c r="AC87" s="657"/>
      <c r="AD87" s="657"/>
      <c r="AE87" s="657"/>
      <c r="AF87" s="657"/>
      <c r="AG87" s="657"/>
      <c r="AH87" s="657"/>
      <c r="AI87" s="657"/>
      <c r="AJ87" s="657"/>
      <c r="AK87" s="657"/>
      <c r="AL87" s="657"/>
      <c r="AM87" s="657"/>
      <c r="AN87" s="657"/>
      <c r="AO87" s="657"/>
      <c r="AP87" s="657"/>
      <c r="AQ87" s="657"/>
      <c r="AR87" s="657"/>
      <c r="AS87" s="657"/>
      <c r="AT87" s="657"/>
      <c r="AU87" s="657"/>
      <c r="AV87" s="657"/>
      <c r="AW87" s="657"/>
      <c r="AX87" s="657"/>
      <c r="AY87" s="657"/>
      <c r="AZ87" s="657"/>
      <c r="BA87" s="657"/>
      <c r="BB87" s="657"/>
      <c r="BC87" s="658"/>
      <c r="BD87" s="3"/>
      <c r="BE87" s="3"/>
      <c r="BF87" s="3"/>
      <c r="BG87" s="3"/>
      <c r="BH87" s="3"/>
      <c r="BI87" s="3"/>
      <c r="BJ87" s="3"/>
      <c r="BK87" s="3"/>
      <c r="BL87" s="3"/>
    </row>
    <row r="88" ht="3" customHeight="1" thickTop="1"/>
    <row r="89" spans="16:54" ht="7.5" customHeight="1">
      <c r="P89" s="711" t="s">
        <v>93</v>
      </c>
      <c r="Q89" s="712"/>
      <c r="R89" s="712"/>
      <c r="S89" s="712"/>
      <c r="T89" s="712"/>
      <c r="U89" s="712"/>
      <c r="V89" s="712"/>
      <c r="W89" s="713"/>
      <c r="X89" s="581" t="s">
        <v>16</v>
      </c>
      <c r="Y89" s="522"/>
      <c r="Z89" s="522"/>
      <c r="AA89" s="522"/>
      <c r="AB89" s="522"/>
      <c r="AC89" s="522"/>
      <c r="AD89" s="522"/>
      <c r="AE89" s="522"/>
      <c r="AF89" s="691"/>
      <c r="AG89" s="550" t="s">
        <v>17</v>
      </c>
      <c r="AH89" s="522"/>
      <c r="AI89" s="522"/>
      <c r="AJ89" s="522"/>
      <c r="AK89" s="522"/>
      <c r="AL89" s="522"/>
      <c r="AM89" s="667"/>
      <c r="AN89" s="646" t="s">
        <v>46</v>
      </c>
      <c r="AO89" s="505"/>
      <c r="AP89" s="505"/>
      <c r="AQ89" s="505"/>
      <c r="AR89" s="506"/>
      <c r="AS89" s="9"/>
      <c r="AT89" s="9"/>
      <c r="AU89" s="9"/>
      <c r="AV89" s="9"/>
      <c r="AW89" s="9"/>
      <c r="AX89" s="9"/>
      <c r="AY89" s="9"/>
      <c r="AZ89" s="9"/>
      <c r="BA89" s="9"/>
      <c r="BB89" s="30"/>
    </row>
    <row r="90" spans="16:54" ht="7.5" customHeight="1">
      <c r="P90" s="714"/>
      <c r="Q90" s="715"/>
      <c r="R90" s="715"/>
      <c r="S90" s="715"/>
      <c r="T90" s="715"/>
      <c r="U90" s="715"/>
      <c r="V90" s="715"/>
      <c r="W90" s="716"/>
      <c r="X90" s="582"/>
      <c r="Y90" s="524"/>
      <c r="Z90" s="524"/>
      <c r="AA90" s="524"/>
      <c r="AB90" s="524"/>
      <c r="AC90" s="524"/>
      <c r="AD90" s="524"/>
      <c r="AE90" s="524"/>
      <c r="AF90" s="692"/>
      <c r="AG90" s="551"/>
      <c r="AH90" s="524"/>
      <c r="AI90" s="524"/>
      <c r="AJ90" s="524"/>
      <c r="AK90" s="524"/>
      <c r="AL90" s="524"/>
      <c r="AM90" s="668"/>
      <c r="AN90" s="560"/>
      <c r="AO90" s="507"/>
      <c r="AP90" s="507"/>
      <c r="AQ90" s="507"/>
      <c r="AR90" s="508"/>
      <c r="AS90" s="10"/>
      <c r="AT90" s="10"/>
      <c r="AU90" s="10"/>
      <c r="AV90" s="10"/>
      <c r="AW90" s="10"/>
      <c r="AX90" s="10"/>
      <c r="AY90" s="10"/>
      <c r="AZ90" s="10"/>
      <c r="BA90" s="10"/>
      <c r="BB90" s="29"/>
    </row>
    <row r="91" spans="16:54" ht="7.5" customHeight="1">
      <c r="P91" s="714"/>
      <c r="Q91" s="715"/>
      <c r="R91" s="715"/>
      <c r="S91" s="715"/>
      <c r="T91" s="715"/>
      <c r="U91" s="715"/>
      <c r="V91" s="715"/>
      <c r="W91" s="716"/>
      <c r="X91" s="583"/>
      <c r="Y91" s="526"/>
      <c r="Z91" s="526"/>
      <c r="AA91" s="526"/>
      <c r="AB91" s="526"/>
      <c r="AC91" s="526"/>
      <c r="AD91" s="526"/>
      <c r="AE91" s="526"/>
      <c r="AF91" s="693"/>
      <c r="AG91" s="552"/>
      <c r="AH91" s="526"/>
      <c r="AI91" s="526"/>
      <c r="AJ91" s="526"/>
      <c r="AK91" s="526"/>
      <c r="AL91" s="526"/>
      <c r="AM91" s="669"/>
      <c r="AN91" s="560"/>
      <c r="AO91" s="507"/>
      <c r="AP91" s="507"/>
      <c r="AQ91" s="507"/>
      <c r="AR91" s="508"/>
      <c r="AS91" s="597" t="s">
        <v>47</v>
      </c>
      <c r="AT91" s="703"/>
      <c r="AU91" s="703"/>
      <c r="AV91" s="703"/>
      <c r="AW91" s="703"/>
      <c r="AX91" s="703"/>
      <c r="AY91" s="703"/>
      <c r="AZ91" s="703"/>
      <c r="BA91" s="703"/>
      <c r="BB91" s="588" t="s">
        <v>48</v>
      </c>
    </row>
    <row r="92" spans="16:58" ht="7.5" customHeight="1">
      <c r="P92" s="704" t="s">
        <v>94</v>
      </c>
      <c r="Q92" s="705"/>
      <c r="R92" s="705"/>
      <c r="S92" s="705"/>
      <c r="T92" s="705"/>
      <c r="U92" s="705"/>
      <c r="V92" s="705"/>
      <c r="W92" s="706"/>
      <c r="X92" s="548" t="s">
        <v>14</v>
      </c>
      <c r="Y92" s="549"/>
      <c r="Z92" s="549"/>
      <c r="AA92" s="549"/>
      <c r="AB92" s="637"/>
      <c r="AC92" s="638"/>
      <c r="AD92" s="638"/>
      <c r="AE92" s="638"/>
      <c r="AF92" s="639"/>
      <c r="AG92" s="31"/>
      <c r="AH92" s="553"/>
      <c r="AI92" s="554"/>
      <c r="AJ92" s="554"/>
      <c r="AK92" s="554"/>
      <c r="AL92" s="554"/>
      <c r="AM92" s="555"/>
      <c r="AN92" s="560"/>
      <c r="AO92" s="507"/>
      <c r="AP92" s="507"/>
      <c r="AQ92" s="507"/>
      <c r="AR92" s="508"/>
      <c r="AS92" s="535"/>
      <c r="AT92" s="703"/>
      <c r="AU92" s="703"/>
      <c r="AV92" s="703"/>
      <c r="AW92" s="703"/>
      <c r="AX92" s="703"/>
      <c r="AY92" s="703"/>
      <c r="AZ92" s="703"/>
      <c r="BA92" s="703"/>
      <c r="BB92" s="588"/>
      <c r="BE92" s="376" t="e">
        <f>IF(AND(CODE(LEFT(AB92,1))&gt;9248,CODE(LEFT(AB92,1))&lt;9332),TRUE,FALSE)</f>
        <v>#VALUE!</v>
      </c>
      <c r="BF92" s="376" t="e">
        <f>IF(AND(CODE(LEFT(AH92,1))&gt;9248,CODE(LEFT(AH92,1))&lt;9332),TRUE,FALSE)</f>
        <v>#VALUE!</v>
      </c>
    </row>
    <row r="93" spans="16:54" ht="7.5" customHeight="1">
      <c r="P93" s="704"/>
      <c r="Q93" s="705"/>
      <c r="R93" s="705"/>
      <c r="S93" s="705"/>
      <c r="T93" s="705"/>
      <c r="U93" s="705"/>
      <c r="V93" s="705"/>
      <c r="W93" s="706"/>
      <c r="X93" s="546"/>
      <c r="Y93" s="546"/>
      <c r="Z93" s="546"/>
      <c r="AA93" s="546"/>
      <c r="AB93" s="640"/>
      <c r="AC93" s="640"/>
      <c r="AD93" s="640"/>
      <c r="AE93" s="640"/>
      <c r="AF93" s="641"/>
      <c r="AG93" s="32"/>
      <c r="AH93" s="556"/>
      <c r="AI93" s="556"/>
      <c r="AJ93" s="556"/>
      <c r="AK93" s="556"/>
      <c r="AL93" s="556"/>
      <c r="AM93" s="557"/>
      <c r="AN93" s="560"/>
      <c r="AO93" s="507"/>
      <c r="AP93" s="507"/>
      <c r="AQ93" s="507"/>
      <c r="AR93" s="508"/>
      <c r="AS93" s="10"/>
      <c r="AT93" s="10"/>
      <c r="AU93" s="4"/>
      <c r="AV93" s="4"/>
      <c r="AW93" s="4"/>
      <c r="AX93" s="4"/>
      <c r="AY93" s="4"/>
      <c r="AZ93" s="4"/>
      <c r="BA93" s="4"/>
      <c r="BB93" s="29"/>
    </row>
    <row r="94" spans="16:54" ht="7.5" customHeight="1">
      <c r="P94" s="707"/>
      <c r="Q94" s="708"/>
      <c r="R94" s="708"/>
      <c r="S94" s="708"/>
      <c r="T94" s="708"/>
      <c r="U94" s="708"/>
      <c r="V94" s="708"/>
      <c r="W94" s="709"/>
      <c r="X94" s="538"/>
      <c r="Y94" s="538"/>
      <c r="Z94" s="538"/>
      <c r="AA94" s="538"/>
      <c r="AB94" s="642"/>
      <c r="AC94" s="642"/>
      <c r="AD94" s="642"/>
      <c r="AE94" s="642"/>
      <c r="AF94" s="643"/>
      <c r="AG94" s="33"/>
      <c r="AH94" s="558"/>
      <c r="AI94" s="558"/>
      <c r="AJ94" s="558"/>
      <c r="AK94" s="558"/>
      <c r="AL94" s="558"/>
      <c r="AM94" s="559"/>
      <c r="AN94" s="517"/>
      <c r="AO94" s="509"/>
      <c r="AP94" s="509"/>
      <c r="AQ94" s="509"/>
      <c r="AR94" s="510"/>
      <c r="AS94" s="12"/>
      <c r="AT94" s="12"/>
      <c r="AU94" s="12"/>
      <c r="AV94" s="12"/>
      <c r="AW94" s="12"/>
      <c r="AX94" s="12"/>
      <c r="AY94" s="12"/>
      <c r="AZ94" s="12"/>
      <c r="BA94" s="12"/>
      <c r="BB94" s="23"/>
    </row>
    <row r="95" spans="16:54" ht="7.5" customHeight="1">
      <c r="P95" s="619" t="s">
        <v>49</v>
      </c>
      <c r="Q95" s="620"/>
      <c r="R95" s="620"/>
      <c r="S95" s="620"/>
      <c r="T95" s="620"/>
      <c r="U95" s="620"/>
      <c r="V95" s="620"/>
      <c r="W95" s="621"/>
      <c r="X95" s="630"/>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3"/>
      <c r="AY95" s="523"/>
      <c r="AZ95" s="523"/>
      <c r="BA95" s="523"/>
      <c r="BB95" s="584"/>
    </row>
    <row r="96" spans="16:54" ht="7.5" customHeight="1">
      <c r="P96" s="622"/>
      <c r="Q96" s="623"/>
      <c r="R96" s="623"/>
      <c r="S96" s="623"/>
      <c r="T96" s="623"/>
      <c r="U96" s="623"/>
      <c r="V96" s="623"/>
      <c r="W96" s="624"/>
      <c r="X96" s="525"/>
      <c r="Y96" s="525"/>
      <c r="Z96" s="525"/>
      <c r="AA96" s="525"/>
      <c r="AB96" s="525"/>
      <c r="AC96" s="525"/>
      <c r="AD96" s="525"/>
      <c r="AE96" s="525"/>
      <c r="AF96" s="525"/>
      <c r="AG96" s="525"/>
      <c r="AH96" s="525"/>
      <c r="AI96" s="525"/>
      <c r="AJ96" s="525"/>
      <c r="AK96" s="525"/>
      <c r="AL96" s="525"/>
      <c r="AM96" s="525"/>
      <c r="AN96" s="525"/>
      <c r="AO96" s="525"/>
      <c r="AP96" s="525"/>
      <c r="AQ96" s="525"/>
      <c r="AR96" s="525"/>
      <c r="AS96" s="525"/>
      <c r="AT96" s="525"/>
      <c r="AU96" s="525"/>
      <c r="AV96" s="525"/>
      <c r="AW96" s="525"/>
      <c r="AX96" s="525"/>
      <c r="AY96" s="525"/>
      <c r="AZ96" s="525"/>
      <c r="BA96" s="525"/>
      <c r="BB96" s="577"/>
    </row>
    <row r="97" spans="16:54" ht="7.5" customHeight="1">
      <c r="P97" s="622"/>
      <c r="Q97" s="623"/>
      <c r="R97" s="623"/>
      <c r="S97" s="623"/>
      <c r="T97" s="623"/>
      <c r="U97" s="623"/>
      <c r="V97" s="623"/>
      <c r="W97" s="624"/>
      <c r="X97" s="527"/>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7"/>
      <c r="AY97" s="527"/>
      <c r="AZ97" s="527"/>
      <c r="BA97" s="527"/>
      <c r="BB97" s="585"/>
    </row>
    <row r="98" spans="16:57" ht="7.5" customHeight="1">
      <c r="P98" s="622"/>
      <c r="Q98" s="623"/>
      <c r="R98" s="623"/>
      <c r="S98" s="623"/>
      <c r="T98" s="623"/>
      <c r="U98" s="623"/>
      <c r="V98" s="623"/>
      <c r="W98" s="624"/>
      <c r="X98" s="534" t="s">
        <v>14</v>
      </c>
      <c r="Y98" s="546"/>
      <c r="Z98" s="546"/>
      <c r="AA98" s="546"/>
      <c r="AB98" s="546"/>
      <c r="AC98" s="525"/>
      <c r="AD98" s="525"/>
      <c r="AE98" s="525"/>
      <c r="AF98" s="525"/>
      <c r="AG98" s="525"/>
      <c r="AH98" s="525"/>
      <c r="AI98" s="525"/>
      <c r="AJ98" s="525"/>
      <c r="AK98" s="525"/>
      <c r="AL98" s="525"/>
      <c r="AM98" s="525"/>
      <c r="AN98" s="525"/>
      <c r="AO98" s="525"/>
      <c r="AP98" s="525"/>
      <c r="AQ98" s="525"/>
      <c r="AR98" s="525"/>
      <c r="AS98" s="525"/>
      <c r="AT98" s="525"/>
      <c r="AU98" s="576"/>
      <c r="AV98" s="576"/>
      <c r="AW98" s="576"/>
      <c r="AX98" s="576"/>
      <c r="AY98" s="576"/>
      <c r="AZ98" s="576"/>
      <c r="BA98" s="576"/>
      <c r="BB98" s="577"/>
      <c r="BE98" s="376" t="e">
        <f>IF(AND(CODE(LEFT(AC98,1))&gt;9248,CODE(LEFT(AC98,1))&lt;9332),TRUE,FALSE)</f>
        <v>#VALUE!</v>
      </c>
    </row>
    <row r="99" spans="16:54" ht="7.5" customHeight="1">
      <c r="P99" s="622"/>
      <c r="Q99" s="623"/>
      <c r="R99" s="623"/>
      <c r="S99" s="623"/>
      <c r="T99" s="623"/>
      <c r="U99" s="623"/>
      <c r="V99" s="623"/>
      <c r="W99" s="624"/>
      <c r="X99" s="546"/>
      <c r="Y99" s="535"/>
      <c r="Z99" s="535"/>
      <c r="AA99" s="535"/>
      <c r="AB99" s="535"/>
      <c r="AC99" s="576"/>
      <c r="AD99" s="576"/>
      <c r="AE99" s="576"/>
      <c r="AF99" s="576"/>
      <c r="AG99" s="576"/>
      <c r="AH99" s="576"/>
      <c r="AI99" s="576"/>
      <c r="AJ99" s="576"/>
      <c r="AK99" s="576"/>
      <c r="AL99" s="576"/>
      <c r="AM99" s="576"/>
      <c r="AN99" s="576"/>
      <c r="AO99" s="576"/>
      <c r="AP99" s="576"/>
      <c r="AQ99" s="576"/>
      <c r="AR99" s="576"/>
      <c r="AS99" s="576"/>
      <c r="AT99" s="525"/>
      <c r="AU99" s="576"/>
      <c r="AV99" s="576"/>
      <c r="AW99" s="576"/>
      <c r="AX99" s="576"/>
      <c r="AY99" s="576"/>
      <c r="AZ99" s="576"/>
      <c r="BA99" s="576"/>
      <c r="BB99" s="577"/>
    </row>
    <row r="100" spans="16:54" ht="7.5" customHeight="1">
      <c r="P100" s="634"/>
      <c r="Q100" s="635"/>
      <c r="R100" s="635"/>
      <c r="S100" s="635"/>
      <c r="T100" s="635"/>
      <c r="U100" s="635"/>
      <c r="V100" s="635"/>
      <c r="W100" s="636"/>
      <c r="X100" s="538"/>
      <c r="Y100" s="538"/>
      <c r="Z100" s="538"/>
      <c r="AA100" s="538"/>
      <c r="AB100" s="538"/>
      <c r="AC100" s="578"/>
      <c r="AD100" s="578"/>
      <c r="AE100" s="578"/>
      <c r="AF100" s="578"/>
      <c r="AG100" s="578"/>
      <c r="AH100" s="578"/>
      <c r="AI100" s="578"/>
      <c r="AJ100" s="578"/>
      <c r="AK100" s="578"/>
      <c r="AL100" s="578"/>
      <c r="AM100" s="578"/>
      <c r="AN100" s="578"/>
      <c r="AO100" s="578"/>
      <c r="AP100" s="578"/>
      <c r="AQ100" s="578"/>
      <c r="AR100" s="578"/>
      <c r="AS100" s="578"/>
      <c r="AT100" s="578"/>
      <c r="AU100" s="578"/>
      <c r="AV100" s="578"/>
      <c r="AW100" s="578"/>
      <c r="AX100" s="578"/>
      <c r="AY100" s="578"/>
      <c r="AZ100" s="578"/>
      <c r="BA100" s="578"/>
      <c r="BB100" s="579"/>
    </row>
    <row r="101" spans="16:60" ht="7.5" customHeight="1">
      <c r="P101" s="619" t="s">
        <v>50</v>
      </c>
      <c r="Q101" s="620"/>
      <c r="R101" s="620"/>
      <c r="S101" s="620"/>
      <c r="T101" s="620"/>
      <c r="U101" s="620"/>
      <c r="V101" s="620"/>
      <c r="W101" s="621"/>
      <c r="X101" s="571" t="s">
        <v>25</v>
      </c>
      <c r="Y101" s="592"/>
      <c r="Z101" s="593"/>
      <c r="AA101" s="593"/>
      <c r="AB101" s="563" t="s">
        <v>26</v>
      </c>
      <c r="AC101" s="563"/>
      <c r="AD101" s="592"/>
      <c r="AE101" s="593"/>
      <c r="AF101" s="593"/>
      <c r="AG101" s="593"/>
      <c r="AH101" s="13"/>
      <c r="AI101" s="13"/>
      <c r="AJ101" s="13"/>
      <c r="AK101" s="13"/>
      <c r="AL101" s="13"/>
      <c r="AM101" s="13"/>
      <c r="AN101" s="15"/>
      <c r="AO101" s="15"/>
      <c r="AP101" s="15"/>
      <c r="AQ101" s="15"/>
      <c r="AR101" s="15"/>
      <c r="AS101" s="15"/>
      <c r="AT101" s="15"/>
      <c r="AU101" s="15"/>
      <c r="AV101" s="15"/>
      <c r="AW101" s="15"/>
      <c r="AX101" s="15"/>
      <c r="AY101" s="15"/>
      <c r="AZ101" s="15"/>
      <c r="BA101" s="15"/>
      <c r="BB101" s="16"/>
      <c r="BE101" s="376">
        <f>LEN(Y101)</f>
        <v>0</v>
      </c>
      <c r="BH101" s="376">
        <f>LEN(AD101)</f>
        <v>0</v>
      </c>
    </row>
    <row r="102" spans="16:62" ht="7.5" customHeight="1">
      <c r="P102" s="622"/>
      <c r="Q102" s="623"/>
      <c r="R102" s="623"/>
      <c r="S102" s="623"/>
      <c r="T102" s="623"/>
      <c r="U102" s="623"/>
      <c r="V102" s="623"/>
      <c r="W102" s="624"/>
      <c r="X102" s="572"/>
      <c r="Y102" s="594"/>
      <c r="Z102" s="594"/>
      <c r="AA102" s="594"/>
      <c r="AB102" s="564"/>
      <c r="AC102" s="564"/>
      <c r="AD102" s="594"/>
      <c r="AE102" s="594"/>
      <c r="AF102" s="594"/>
      <c r="AG102" s="594"/>
      <c r="AH102" s="14"/>
      <c r="AI102" s="14"/>
      <c r="AJ102" s="14"/>
      <c r="AK102" s="14"/>
      <c r="AL102" s="14"/>
      <c r="AM102" s="14"/>
      <c r="AN102" s="5"/>
      <c r="AO102" s="5"/>
      <c r="AP102" s="5"/>
      <c r="AQ102" s="5"/>
      <c r="AR102" s="5"/>
      <c r="AS102" s="5"/>
      <c r="AT102" s="5"/>
      <c r="AU102" s="5"/>
      <c r="AV102" s="5"/>
      <c r="AW102" s="5"/>
      <c r="AX102" s="5"/>
      <c r="AY102" s="5"/>
      <c r="AZ102" s="5"/>
      <c r="BA102" s="5"/>
      <c r="BB102" s="6"/>
      <c r="BE102" s="376" t="b">
        <f>IF(BE101=0,TRUE,FALSE)</f>
        <v>1</v>
      </c>
      <c r="BF102" s="376" t="b">
        <f>IF(BE101=3,TRUE,FALSE)</f>
        <v>0</v>
      </c>
      <c r="BG102" s="376" t="b">
        <f>OR(BE102,BF102)</f>
        <v>1</v>
      </c>
      <c r="BH102" s="376" t="b">
        <f>IF(BH101=0,TRUE,FALSE)</f>
        <v>1</v>
      </c>
      <c r="BI102" s="376" t="b">
        <f>IF(BH101=4,TRUE,FALSE)</f>
        <v>0</v>
      </c>
      <c r="BJ102" s="376" t="b">
        <f>OR(BH102,BI102)</f>
        <v>1</v>
      </c>
    </row>
    <row r="103" spans="16:54" ht="7.5" customHeight="1">
      <c r="P103" s="625"/>
      <c r="Q103" s="626"/>
      <c r="R103" s="626"/>
      <c r="S103" s="626"/>
      <c r="T103" s="626"/>
      <c r="U103" s="626"/>
      <c r="V103" s="626"/>
      <c r="W103" s="627"/>
      <c r="X103" s="573"/>
      <c r="Y103" s="595"/>
      <c r="Z103" s="595"/>
      <c r="AA103" s="595"/>
      <c r="AB103" s="565"/>
      <c r="AC103" s="565"/>
      <c r="AD103" s="595"/>
      <c r="AE103" s="595"/>
      <c r="AF103" s="595"/>
      <c r="AG103" s="595"/>
      <c r="AH103" s="22"/>
      <c r="AI103" s="22"/>
      <c r="AJ103" s="22"/>
      <c r="AK103" s="22"/>
      <c r="AL103" s="22"/>
      <c r="AM103" s="22"/>
      <c r="AN103" s="17"/>
      <c r="AO103" s="17"/>
      <c r="AP103" s="17"/>
      <c r="AQ103" s="17"/>
      <c r="AR103" s="17"/>
      <c r="AS103" s="17"/>
      <c r="AT103" s="17"/>
      <c r="AU103" s="17"/>
      <c r="AV103" s="17"/>
      <c r="AW103" s="17"/>
      <c r="AX103" s="17"/>
      <c r="AY103" s="17"/>
      <c r="AZ103" s="17"/>
      <c r="BA103" s="17"/>
      <c r="BB103" s="18"/>
    </row>
    <row r="104" spans="16:54" ht="3" customHeight="1">
      <c r="P104" s="682" t="s">
        <v>51</v>
      </c>
      <c r="Q104" s="683"/>
      <c r="R104" s="683"/>
      <c r="S104" s="683"/>
      <c r="T104" s="683"/>
      <c r="U104" s="683"/>
      <c r="V104" s="683"/>
      <c r="W104" s="684"/>
      <c r="X104" s="628"/>
      <c r="Y104" s="628"/>
      <c r="Z104" s="628"/>
      <c r="AA104" s="628"/>
      <c r="AB104" s="34"/>
      <c r="AC104" s="34"/>
      <c r="AD104" s="34"/>
      <c r="AE104" s="34"/>
      <c r="AF104" s="629"/>
      <c r="AG104" s="629"/>
      <c r="AH104" s="629"/>
      <c r="AI104" s="629"/>
      <c r="AJ104" s="629"/>
      <c r="AK104" s="629"/>
      <c r="AL104" s="629"/>
      <c r="AM104" s="629"/>
      <c r="AN104" s="629"/>
      <c r="AO104" s="629"/>
      <c r="AP104" s="629"/>
      <c r="AQ104" s="629"/>
      <c r="AR104" s="629"/>
      <c r="AS104" s="629"/>
      <c r="AT104" s="629"/>
      <c r="AU104" s="574"/>
      <c r="AV104" s="574"/>
      <c r="AW104" s="574"/>
      <c r="AX104" s="574"/>
      <c r="AY104" s="574"/>
      <c r="AZ104" s="574"/>
      <c r="BA104" s="574"/>
      <c r="BB104" s="575"/>
    </row>
    <row r="105" spans="16:57" ht="15" customHeight="1">
      <c r="P105" s="685"/>
      <c r="Q105" s="686"/>
      <c r="R105" s="686"/>
      <c r="S105" s="686"/>
      <c r="T105" s="686"/>
      <c r="U105" s="686"/>
      <c r="V105" s="686"/>
      <c r="W105" s="687"/>
      <c r="X105" s="561"/>
      <c r="Y105" s="561"/>
      <c r="Z105" s="561"/>
      <c r="AA105" s="561"/>
      <c r="AB105" s="19"/>
      <c r="AC105" s="11" t="s">
        <v>27</v>
      </c>
      <c r="AD105" s="11" t="s">
        <v>28</v>
      </c>
      <c r="AE105" s="19"/>
      <c r="AF105" s="599"/>
      <c r="AG105" s="599"/>
      <c r="AH105" s="599"/>
      <c r="AI105" s="599"/>
      <c r="AJ105" s="599"/>
      <c r="AK105" s="599"/>
      <c r="AL105" s="599"/>
      <c r="AM105" s="599"/>
      <c r="AN105" s="599"/>
      <c r="AO105" s="599"/>
      <c r="AP105" s="599"/>
      <c r="AQ105" s="599"/>
      <c r="AR105" s="599"/>
      <c r="AS105" s="599"/>
      <c r="AT105" s="599"/>
      <c r="AU105" s="525"/>
      <c r="AV105" s="525"/>
      <c r="AW105" s="525"/>
      <c r="AX105" s="525"/>
      <c r="AY105" s="525"/>
      <c r="AZ105" s="525"/>
      <c r="BA105" s="525"/>
      <c r="BB105" s="577"/>
      <c r="BE105" s="376">
        <f>IF(AND(X104&lt;&gt;"",NOT(AND(X104&lt;&gt;"東京都",RIGHT(X104,1)&lt;&gt;"道",RIGHT(X104,1)&lt;&gt;"府",RIGHT(X104,1)&lt;&gt;"県"))),TRUE,"")</f>
      </c>
    </row>
    <row r="106" spans="16:54" ht="15" customHeight="1">
      <c r="P106" s="685"/>
      <c r="Q106" s="686"/>
      <c r="R106" s="686"/>
      <c r="S106" s="686"/>
      <c r="T106" s="686"/>
      <c r="U106" s="686"/>
      <c r="V106" s="686"/>
      <c r="W106" s="687"/>
      <c r="X106" s="561"/>
      <c r="Y106" s="561"/>
      <c r="Z106" s="561"/>
      <c r="AA106" s="561"/>
      <c r="AB106" s="19"/>
      <c r="AC106" s="11" t="s">
        <v>29</v>
      </c>
      <c r="AD106" s="11" t="s">
        <v>30</v>
      </c>
      <c r="AE106" s="19"/>
      <c r="AF106" s="599"/>
      <c r="AG106" s="599"/>
      <c r="AH106" s="599"/>
      <c r="AI106" s="599"/>
      <c r="AJ106" s="599"/>
      <c r="AK106" s="599"/>
      <c r="AL106" s="599"/>
      <c r="AM106" s="599"/>
      <c r="AN106" s="599"/>
      <c r="AO106" s="599"/>
      <c r="AP106" s="599"/>
      <c r="AQ106" s="599"/>
      <c r="AR106" s="599"/>
      <c r="AS106" s="599"/>
      <c r="AT106" s="599"/>
      <c r="AU106" s="525"/>
      <c r="AV106" s="525"/>
      <c r="AW106" s="525"/>
      <c r="AX106" s="525"/>
      <c r="AY106" s="525"/>
      <c r="AZ106" s="525"/>
      <c r="BA106" s="525"/>
      <c r="BB106" s="577"/>
    </row>
    <row r="107" spans="16:54" ht="3" customHeight="1">
      <c r="P107" s="685"/>
      <c r="Q107" s="686"/>
      <c r="R107" s="686"/>
      <c r="S107" s="686"/>
      <c r="T107" s="686"/>
      <c r="U107" s="686"/>
      <c r="V107" s="686"/>
      <c r="W107" s="687"/>
      <c r="X107" s="562"/>
      <c r="Y107" s="562"/>
      <c r="Z107" s="562"/>
      <c r="AA107" s="562"/>
      <c r="AB107" s="20"/>
      <c r="AC107" s="20"/>
      <c r="AD107" s="20"/>
      <c r="AE107" s="20"/>
      <c r="AF107" s="600"/>
      <c r="AG107" s="600"/>
      <c r="AH107" s="600"/>
      <c r="AI107" s="600"/>
      <c r="AJ107" s="600"/>
      <c r="AK107" s="600"/>
      <c r="AL107" s="600"/>
      <c r="AM107" s="600"/>
      <c r="AN107" s="600"/>
      <c r="AO107" s="600"/>
      <c r="AP107" s="600"/>
      <c r="AQ107" s="600"/>
      <c r="AR107" s="600"/>
      <c r="AS107" s="600"/>
      <c r="AT107" s="600"/>
      <c r="AU107" s="527"/>
      <c r="AV107" s="527"/>
      <c r="AW107" s="527"/>
      <c r="AX107" s="527"/>
      <c r="AY107" s="527"/>
      <c r="AZ107" s="527"/>
      <c r="BA107" s="527"/>
      <c r="BB107" s="585"/>
    </row>
    <row r="108" spans="16:57" ht="7.5" customHeight="1">
      <c r="P108" s="685"/>
      <c r="Q108" s="686"/>
      <c r="R108" s="686"/>
      <c r="S108" s="686"/>
      <c r="T108" s="686"/>
      <c r="U108" s="686"/>
      <c r="V108" s="686"/>
      <c r="W108" s="687"/>
      <c r="X108" s="548" t="s">
        <v>14</v>
      </c>
      <c r="Y108" s="548"/>
      <c r="Z108" s="548"/>
      <c r="AA108" s="549"/>
      <c r="AB108" s="549"/>
      <c r="AC108" s="580"/>
      <c r="AD108" s="574"/>
      <c r="AE108" s="574"/>
      <c r="AF108" s="574"/>
      <c r="AG108" s="574"/>
      <c r="AH108" s="574"/>
      <c r="AI108" s="574"/>
      <c r="AJ108" s="574"/>
      <c r="AK108" s="574"/>
      <c r="AL108" s="574"/>
      <c r="AM108" s="574"/>
      <c r="AN108" s="574"/>
      <c r="AO108" s="574"/>
      <c r="AP108" s="574"/>
      <c r="AQ108" s="574"/>
      <c r="AR108" s="574"/>
      <c r="AS108" s="574"/>
      <c r="AT108" s="574"/>
      <c r="AU108" s="574"/>
      <c r="AV108" s="574"/>
      <c r="AW108" s="574"/>
      <c r="AX108" s="574"/>
      <c r="AY108" s="574"/>
      <c r="AZ108" s="574"/>
      <c r="BA108" s="574"/>
      <c r="BB108" s="575"/>
      <c r="BE108" s="376" t="e">
        <f>IF(AND(CODE(LEFT(AC108,1))&gt;9248,CODE(LEFT(AC108,1))&lt;9332),TRUE,FALSE)</f>
        <v>#VALUE!</v>
      </c>
    </row>
    <row r="109" spans="16:54" ht="7.5" customHeight="1">
      <c r="P109" s="685"/>
      <c r="Q109" s="686"/>
      <c r="R109" s="686"/>
      <c r="S109" s="686"/>
      <c r="T109" s="686"/>
      <c r="U109" s="686"/>
      <c r="V109" s="686"/>
      <c r="W109" s="687"/>
      <c r="X109" s="534"/>
      <c r="Y109" s="534"/>
      <c r="Z109" s="534"/>
      <c r="AA109" s="546"/>
      <c r="AB109" s="546"/>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77"/>
    </row>
    <row r="110" spans="16:54" ht="7.5" customHeight="1">
      <c r="P110" s="688"/>
      <c r="Q110" s="689"/>
      <c r="R110" s="689"/>
      <c r="S110" s="689"/>
      <c r="T110" s="689"/>
      <c r="U110" s="689"/>
      <c r="V110" s="689"/>
      <c r="W110" s="690"/>
      <c r="X110" s="537"/>
      <c r="Y110" s="537"/>
      <c r="Z110" s="537"/>
      <c r="AA110" s="538"/>
      <c r="AB110" s="53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578"/>
      <c r="AY110" s="578"/>
      <c r="AZ110" s="578"/>
      <c r="BA110" s="578"/>
      <c r="BB110" s="579"/>
    </row>
    <row r="111" spans="16:54" ht="7.5" customHeight="1">
      <c r="P111" s="670" t="s">
        <v>52</v>
      </c>
      <c r="Q111" s="671"/>
      <c r="R111" s="671"/>
      <c r="S111" s="671"/>
      <c r="T111" s="671"/>
      <c r="U111" s="671"/>
      <c r="V111" s="671"/>
      <c r="W111" s="672"/>
      <c r="X111" s="679" t="s">
        <v>41</v>
      </c>
      <c r="Y111" s="679"/>
      <c r="Z111" s="609"/>
      <c r="AA111" s="610"/>
      <c r="AB111" s="610"/>
      <c r="AC111" s="610"/>
      <c r="AD111" s="610"/>
      <c r="AE111" s="610"/>
      <c r="AF111" s="610"/>
      <c r="AG111" s="610"/>
      <c r="AH111" s="610"/>
      <c r="AI111" s="610"/>
      <c r="AJ111" s="610"/>
      <c r="AK111" s="610"/>
      <c r="AL111" s="610"/>
      <c r="AM111" s="610"/>
      <c r="AN111" s="544" t="s">
        <v>42</v>
      </c>
      <c r="AO111" s="532"/>
      <c r="AP111" s="609"/>
      <c r="AQ111" s="609"/>
      <c r="AR111" s="609"/>
      <c r="AS111" s="609"/>
      <c r="AT111" s="609"/>
      <c r="AU111" s="609"/>
      <c r="AV111" s="609"/>
      <c r="AW111" s="609"/>
      <c r="AX111" s="609"/>
      <c r="AY111" s="609"/>
      <c r="AZ111" s="609"/>
      <c r="BA111" s="609"/>
      <c r="BB111" s="662"/>
    </row>
    <row r="112" spans="16:54" ht="7.5" customHeight="1">
      <c r="P112" s="673"/>
      <c r="Q112" s="674"/>
      <c r="R112" s="674"/>
      <c r="S112" s="674"/>
      <c r="T112" s="674"/>
      <c r="U112" s="674"/>
      <c r="V112" s="674"/>
      <c r="W112" s="675"/>
      <c r="X112" s="680"/>
      <c r="Y112" s="680"/>
      <c r="Z112" s="611"/>
      <c r="AA112" s="611"/>
      <c r="AB112" s="611"/>
      <c r="AC112" s="611"/>
      <c r="AD112" s="611"/>
      <c r="AE112" s="611"/>
      <c r="AF112" s="611"/>
      <c r="AG112" s="611"/>
      <c r="AH112" s="611"/>
      <c r="AI112" s="611"/>
      <c r="AJ112" s="611"/>
      <c r="AK112" s="611"/>
      <c r="AL112" s="611"/>
      <c r="AM112" s="611"/>
      <c r="AN112" s="545"/>
      <c r="AO112" s="546"/>
      <c r="AP112" s="663"/>
      <c r="AQ112" s="663"/>
      <c r="AR112" s="663"/>
      <c r="AS112" s="663"/>
      <c r="AT112" s="663"/>
      <c r="AU112" s="663"/>
      <c r="AV112" s="663"/>
      <c r="AW112" s="663"/>
      <c r="AX112" s="663"/>
      <c r="AY112" s="663"/>
      <c r="AZ112" s="663"/>
      <c r="BA112" s="663"/>
      <c r="BB112" s="664"/>
    </row>
    <row r="113" spans="16:54" ht="7.5" customHeight="1">
      <c r="P113" s="676"/>
      <c r="Q113" s="677"/>
      <c r="R113" s="677"/>
      <c r="S113" s="677"/>
      <c r="T113" s="677"/>
      <c r="U113" s="677"/>
      <c r="V113" s="677"/>
      <c r="W113" s="678"/>
      <c r="X113" s="681"/>
      <c r="Y113" s="681"/>
      <c r="Z113" s="612"/>
      <c r="AA113" s="612"/>
      <c r="AB113" s="612"/>
      <c r="AC113" s="612"/>
      <c r="AD113" s="612"/>
      <c r="AE113" s="612"/>
      <c r="AF113" s="612"/>
      <c r="AG113" s="612"/>
      <c r="AH113" s="612"/>
      <c r="AI113" s="612"/>
      <c r="AJ113" s="612"/>
      <c r="AK113" s="612"/>
      <c r="AL113" s="612"/>
      <c r="AM113" s="612"/>
      <c r="AN113" s="547"/>
      <c r="AO113" s="538"/>
      <c r="AP113" s="665"/>
      <c r="AQ113" s="665"/>
      <c r="AR113" s="665"/>
      <c r="AS113" s="665"/>
      <c r="AT113" s="665"/>
      <c r="AU113" s="665"/>
      <c r="AV113" s="665"/>
      <c r="AW113" s="665"/>
      <c r="AX113" s="665"/>
      <c r="AY113" s="665"/>
      <c r="AZ113" s="665"/>
      <c r="BA113" s="665"/>
      <c r="BB113" s="666"/>
    </row>
  </sheetData>
  <sheetProtection sheet="1" selectLockedCells="1"/>
  <mergeCells count="119">
    <mergeCell ref="AU75:AU76"/>
    <mergeCell ref="AV75:AW76"/>
    <mergeCell ref="P89:W91"/>
    <mergeCell ref="AN80:AO81"/>
    <mergeCell ref="AN82:AO83"/>
    <mergeCell ref="AP80:BB81"/>
    <mergeCell ref="P74:Q77"/>
    <mergeCell ref="BB91:BB92"/>
    <mergeCell ref="AT91:BA92"/>
    <mergeCell ref="AN89:AR94"/>
    <mergeCell ref="AS91:AS92"/>
    <mergeCell ref="P92:W94"/>
    <mergeCell ref="Y89:AF91"/>
    <mergeCell ref="AG89:AG91"/>
    <mergeCell ref="AH78:AM80"/>
    <mergeCell ref="P67:Q69"/>
    <mergeCell ref="P70:Q73"/>
    <mergeCell ref="AP82:BB83"/>
    <mergeCell ref="AN78:BB79"/>
    <mergeCell ref="AX75:AX76"/>
    <mergeCell ref="R70:W73"/>
    <mergeCell ref="AP75:AQ76"/>
    <mergeCell ref="AR75:AR76"/>
    <mergeCell ref="AS75:AT76"/>
    <mergeCell ref="P111:W113"/>
    <mergeCell ref="X111:Y113"/>
    <mergeCell ref="Z111:AM113"/>
    <mergeCell ref="P104:W110"/>
    <mergeCell ref="X108:AB110"/>
    <mergeCell ref="X92:AA94"/>
    <mergeCell ref="AH92:AM94"/>
    <mergeCell ref="AB92:AF94"/>
    <mergeCell ref="AH89:AM91"/>
    <mergeCell ref="AP67:BB69"/>
    <mergeCell ref="X101:X103"/>
    <mergeCell ref="AC108:BB110"/>
    <mergeCell ref="X98:AB100"/>
    <mergeCell ref="X67:Y69"/>
    <mergeCell ref="O85:BC87"/>
    <mergeCell ref="Y78:AF80"/>
    <mergeCell ref="AP111:BB113"/>
    <mergeCell ref="AN111:AO113"/>
    <mergeCell ref="AB101:AC103"/>
    <mergeCell ref="AD101:AG103"/>
    <mergeCell ref="AC98:BB100"/>
    <mergeCell ref="Y101:AA103"/>
    <mergeCell ref="AX10:AY11"/>
    <mergeCell ref="AN10:AR11"/>
    <mergeCell ref="AS10:AT11"/>
    <mergeCell ref="AC60:BB62"/>
    <mergeCell ref="AF56:BB59"/>
    <mergeCell ref="Q13:BA27"/>
    <mergeCell ref="O30:BC32"/>
    <mergeCell ref="X38:AT40"/>
    <mergeCell ref="AU10:AV11"/>
    <mergeCell ref="X44:AT46"/>
    <mergeCell ref="P101:W103"/>
    <mergeCell ref="X104:AA107"/>
    <mergeCell ref="AF104:BB107"/>
    <mergeCell ref="P78:Q83"/>
    <mergeCell ref="R78:W83"/>
    <mergeCell ref="X78:X80"/>
    <mergeCell ref="X95:BB97"/>
    <mergeCell ref="AH81:AM83"/>
    <mergeCell ref="P95:W100"/>
    <mergeCell ref="AB81:AF83"/>
    <mergeCell ref="AR70:AZ73"/>
    <mergeCell ref="Z67:AM69"/>
    <mergeCell ref="AV1:BC2"/>
    <mergeCell ref="BA10:BB11"/>
    <mergeCell ref="AZ10:AZ11"/>
    <mergeCell ref="P4:BB6"/>
    <mergeCell ref="O1:R2"/>
    <mergeCell ref="P7:AC8"/>
    <mergeCell ref="BC10:BC11"/>
    <mergeCell ref="AW10:AW11"/>
    <mergeCell ref="BA70:BB73"/>
    <mergeCell ref="AT34:BB37"/>
    <mergeCell ref="X89:X91"/>
    <mergeCell ref="AD53:AG55"/>
    <mergeCell ref="X60:AB62"/>
    <mergeCell ref="X63:AA66"/>
    <mergeCell ref="AF63:BB66"/>
    <mergeCell ref="AJ34:AS37"/>
    <mergeCell ref="AU38:BB39"/>
    <mergeCell ref="AU40:BB52"/>
    <mergeCell ref="X41:AB43"/>
    <mergeCell ref="AC41:AT43"/>
    <mergeCell ref="X50:AB52"/>
    <mergeCell ref="AC50:AI52"/>
    <mergeCell ref="X47:X49"/>
    <mergeCell ref="AK47:AT49"/>
    <mergeCell ref="X81:AA83"/>
    <mergeCell ref="AG78:AG80"/>
    <mergeCell ref="AK50:AT52"/>
    <mergeCell ref="AJ47:AJ49"/>
    <mergeCell ref="AJ70:AK73"/>
    <mergeCell ref="X56:AA59"/>
    <mergeCell ref="AC53:AC55"/>
    <mergeCell ref="X70:AG73"/>
    <mergeCell ref="X53:X55"/>
    <mergeCell ref="Y53:AB55"/>
    <mergeCell ref="Y47:AI49"/>
    <mergeCell ref="R53:W62"/>
    <mergeCell ref="X74:AM77"/>
    <mergeCell ref="R63:W64"/>
    <mergeCell ref="P65:W66"/>
    <mergeCell ref="AL70:AQ73"/>
    <mergeCell ref="AN67:AO69"/>
    <mergeCell ref="AH70:AI73"/>
    <mergeCell ref="P53:Q62"/>
    <mergeCell ref="R44:W46"/>
    <mergeCell ref="P47:Q52"/>
    <mergeCell ref="R47:W52"/>
    <mergeCell ref="R38:W43"/>
    <mergeCell ref="R74:W77"/>
    <mergeCell ref="R67:W69"/>
    <mergeCell ref="P38:Q43"/>
    <mergeCell ref="P44:Q46"/>
  </mergeCells>
  <conditionalFormatting sqref="X41:AT43">
    <cfRule type="expression" priority="1" dxfId="1456" stopIfTrue="1">
      <formula>$BE$41=TRUE</formula>
    </cfRule>
  </conditionalFormatting>
  <conditionalFormatting sqref="AC50:AI52">
    <cfRule type="expression" priority="2" dxfId="1456" stopIfTrue="1">
      <formula>$BE$50=TRUE</formula>
    </cfRule>
  </conditionalFormatting>
  <conditionalFormatting sqref="X50:AB52">
    <cfRule type="expression" priority="3" dxfId="1456" stopIfTrue="1">
      <formula>$BE$50=TRUE</formula>
    </cfRule>
    <cfRule type="expression" priority="4" dxfId="1456" stopIfTrue="1">
      <formula>$BF$50=TRUE</formula>
    </cfRule>
  </conditionalFormatting>
  <conditionalFormatting sqref="AJ50:AT52">
    <cfRule type="expression" priority="5" dxfId="1456" stopIfTrue="1">
      <formula>$BF$50=TRUE</formula>
    </cfRule>
  </conditionalFormatting>
  <conditionalFormatting sqref="Y53:AB55">
    <cfRule type="expression" priority="6" dxfId="1456" stopIfTrue="1">
      <formula>$BG$54=FALSE</formula>
    </cfRule>
  </conditionalFormatting>
  <conditionalFormatting sqref="X53:X55">
    <cfRule type="expression" priority="7" dxfId="1456" stopIfTrue="1">
      <formula>$BG$54=FALSE</formula>
    </cfRule>
    <cfRule type="expression" priority="8" dxfId="1456" stopIfTrue="1">
      <formula>$BJ$54=FALSE</formula>
    </cfRule>
  </conditionalFormatting>
  <conditionalFormatting sqref="AD53:AG55">
    <cfRule type="expression" priority="9" dxfId="1456" stopIfTrue="1">
      <formula>$BJ$54=FALSE</formula>
    </cfRule>
  </conditionalFormatting>
  <conditionalFormatting sqref="P53:W62 X56:AB59">
    <cfRule type="expression" priority="10" dxfId="1456" stopIfTrue="1">
      <formula>$BE$57=TRUE</formula>
    </cfRule>
  </conditionalFormatting>
  <conditionalFormatting sqref="AC57">
    <cfRule type="expression" priority="11" dxfId="1624" stopIfTrue="1">
      <formula>$X$56="東京"</formula>
    </cfRule>
  </conditionalFormatting>
  <conditionalFormatting sqref="AD57">
    <cfRule type="expression" priority="12" dxfId="1624" stopIfTrue="1">
      <formula>$X$56="北海"</formula>
    </cfRule>
  </conditionalFormatting>
  <conditionalFormatting sqref="AC58">
    <cfRule type="expression" priority="13" dxfId="1624" stopIfTrue="1">
      <formula>$X$56="京都"</formula>
    </cfRule>
    <cfRule type="expression" priority="14" dxfId="1624" stopIfTrue="1">
      <formula>$X$56="大阪"</formula>
    </cfRule>
  </conditionalFormatting>
  <conditionalFormatting sqref="AD58 AD65 AD106">
    <cfRule type="expression" priority="15" dxfId="1624" stopIfTrue="1">
      <formula>AND((X56)&lt;&gt;"",(X56)&lt;&gt;"東京",(X56)&lt;&gt;"大阪",(X56)&lt;&gt;"京都",(X56)&lt;&gt;"北海")</formula>
    </cfRule>
  </conditionalFormatting>
  <conditionalFormatting sqref="X60:BB62">
    <cfRule type="expression" priority="16" dxfId="1456" stopIfTrue="1">
      <formula>$BE$60=TRUE</formula>
    </cfRule>
  </conditionalFormatting>
  <conditionalFormatting sqref="AC64">
    <cfRule type="expression" priority="17" dxfId="1624" stopIfTrue="1">
      <formula>$X$63="東京"</formula>
    </cfRule>
  </conditionalFormatting>
  <conditionalFormatting sqref="AC65">
    <cfRule type="expression" priority="18" dxfId="1624" stopIfTrue="1">
      <formula>$X$63="京都"</formula>
    </cfRule>
    <cfRule type="expression" priority="19" dxfId="1624" stopIfTrue="1">
      <formula>$X$63="大阪"</formula>
    </cfRule>
  </conditionalFormatting>
  <conditionalFormatting sqref="P63:AB66">
    <cfRule type="expression" priority="20" dxfId="1456" stopIfTrue="1">
      <formula>$BE$64=TRUE</formula>
    </cfRule>
  </conditionalFormatting>
  <conditionalFormatting sqref="P74:AJ77">
    <cfRule type="expression" priority="21" dxfId="1456" stopIfTrue="1">
      <formula>$BK$75=TRUE</formula>
    </cfRule>
  </conditionalFormatting>
  <conditionalFormatting sqref="X81:AA83">
    <cfRule type="expression" priority="22" dxfId="1456" stopIfTrue="1">
      <formula>$BE$81=TRUE</formula>
    </cfRule>
    <cfRule type="expression" priority="23" dxfId="1456" stopIfTrue="1">
      <formula>$BF$81=TRUE</formula>
    </cfRule>
  </conditionalFormatting>
  <conditionalFormatting sqref="AB81:AF83">
    <cfRule type="expression" priority="24" dxfId="1456" stopIfTrue="1">
      <formula>$BE$81=TRUE</formula>
    </cfRule>
  </conditionalFormatting>
  <conditionalFormatting sqref="AG81:AM83">
    <cfRule type="expression" priority="25" dxfId="1456" stopIfTrue="1">
      <formula>$BF$81=TRUE</formula>
    </cfRule>
  </conditionalFormatting>
  <conditionalFormatting sqref="AB92:AF94">
    <cfRule type="expression" priority="26" dxfId="1456" stopIfTrue="1">
      <formula>$BE$92=TRUE</formula>
    </cfRule>
  </conditionalFormatting>
  <conditionalFormatting sqref="X92:AA94">
    <cfRule type="expression" priority="28" dxfId="1456" stopIfTrue="1">
      <formula>$BE$92=TRUE</formula>
    </cfRule>
    <cfRule type="expression" priority="29" dxfId="1456" stopIfTrue="1">
      <formula>$BF$92=TRUE</formula>
    </cfRule>
  </conditionalFormatting>
  <conditionalFormatting sqref="X98:BB100">
    <cfRule type="expression" priority="30" dxfId="1456" stopIfTrue="1">
      <formula>$BE$98=TRUE</formula>
    </cfRule>
  </conditionalFormatting>
  <conditionalFormatting sqref="Y101:AA103">
    <cfRule type="expression" priority="31" dxfId="1456" stopIfTrue="1">
      <formula>$BG$102=FALSE</formula>
    </cfRule>
  </conditionalFormatting>
  <conditionalFormatting sqref="AD101:AG103">
    <cfRule type="expression" priority="32" dxfId="1456" stopIfTrue="1">
      <formula>$BJ$102=FALSE</formula>
    </cfRule>
  </conditionalFormatting>
  <conditionalFormatting sqref="P101:X103">
    <cfRule type="expression" priority="33" dxfId="1456" stopIfTrue="1">
      <formula>$BG$102=FALSE</formula>
    </cfRule>
    <cfRule type="expression" priority="34" dxfId="1456" stopIfTrue="1">
      <formula>$BJ$102=FALSE</formula>
    </cfRule>
  </conditionalFormatting>
  <conditionalFormatting sqref="P104:W110 X104:AB107">
    <cfRule type="expression" priority="35" dxfId="1456" stopIfTrue="1">
      <formula>$BE$105=TRUE</formula>
    </cfRule>
  </conditionalFormatting>
  <conditionalFormatting sqref="AC105">
    <cfRule type="expression" priority="36" dxfId="1624" stopIfTrue="1">
      <formula>$X$104="東京"</formula>
    </cfRule>
  </conditionalFormatting>
  <conditionalFormatting sqref="AD105">
    <cfRule type="expression" priority="37" dxfId="1624" stopIfTrue="1">
      <formula>$X$104="北海"</formula>
    </cfRule>
  </conditionalFormatting>
  <conditionalFormatting sqref="AC106">
    <cfRule type="expression" priority="38" dxfId="1624" stopIfTrue="1">
      <formula>$X$104="大阪"</formula>
    </cfRule>
    <cfRule type="expression" priority="39" dxfId="1624" stopIfTrue="1">
      <formula>$X$104="京都"</formula>
    </cfRule>
  </conditionalFormatting>
  <conditionalFormatting sqref="X108:BB110">
    <cfRule type="expression" priority="40" dxfId="1456" stopIfTrue="1">
      <formula>$BE$108=TRUE</formula>
    </cfRule>
  </conditionalFormatting>
  <conditionalFormatting sqref="AG92:AM94">
    <cfRule type="expression" priority="80" dxfId="1456" stopIfTrue="1">
      <formula>$BF$92=TRUE</formula>
    </cfRule>
  </conditionalFormatting>
  <conditionalFormatting sqref="AD64">
    <cfRule type="expression" priority="81" dxfId="1624" stopIfTrue="1">
      <formula>$X$63="北海"</formula>
    </cfRule>
  </conditionalFormatting>
  <printOptions/>
  <pageMargins left="0.7086614173228347" right="0.31496062992125984" top="0.5511811023622047" bottom="0.35433070866141736"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N1:CI114"/>
  <sheetViews>
    <sheetView showGridLines="0" showRowColHeaders="0" showZeros="0" view="pageBreakPreview" zoomScaleNormal="85" zoomScaleSheetLayoutView="100" zoomScalePageLayoutView="0" workbookViewId="0" topLeftCell="A73">
      <selection activeCell="AU104" sqref="AU104:AY109"/>
    </sheetView>
  </sheetViews>
  <sheetFormatPr defaultColWidth="2.421875" defaultRowHeight="7.5" customHeight="1"/>
  <cols>
    <col min="1" max="26" width="2.421875" style="1" customWidth="1"/>
    <col min="27" max="27" width="0.2890625" style="1" customWidth="1"/>
    <col min="28" max="29" width="2.421875" style="1" customWidth="1"/>
    <col min="30" max="30" width="0.2890625" style="1" customWidth="1"/>
    <col min="31" max="55" width="2.421875" style="1" customWidth="1"/>
    <col min="56" max="82" width="6.57421875" style="387" hidden="1" customWidth="1"/>
    <col min="83" max="87" width="6.57421875" style="377" hidden="1" customWidth="1"/>
    <col min="88" max="16384" width="2.421875" style="1" customWidth="1"/>
  </cols>
  <sheetData>
    <row r="1" spans="14:54" ht="7.5" customHeight="1">
      <c r="N1" s="615" t="s">
        <v>53</v>
      </c>
      <c r="O1" s="615"/>
      <c r="P1" s="615"/>
      <c r="Q1" s="615"/>
      <c r="R1" s="2"/>
      <c r="AU1" s="613" t="s">
        <v>43</v>
      </c>
      <c r="AV1" s="535"/>
      <c r="AW1" s="535"/>
      <c r="AX1" s="535"/>
      <c r="AY1" s="535"/>
      <c r="AZ1" s="535"/>
      <c r="BA1" s="535"/>
      <c r="BB1" s="535"/>
    </row>
    <row r="2" spans="14:54" ht="7.5" customHeight="1">
      <c r="N2" s="615"/>
      <c r="O2" s="615"/>
      <c r="P2" s="615"/>
      <c r="Q2" s="615"/>
      <c r="R2" s="2"/>
      <c r="AT2" s="2"/>
      <c r="AU2" s="535"/>
      <c r="AV2" s="535"/>
      <c r="AW2" s="535"/>
      <c r="AX2" s="535"/>
      <c r="AY2" s="535"/>
      <c r="AZ2" s="535"/>
      <c r="BA2" s="535"/>
      <c r="BB2" s="535"/>
    </row>
    <row r="3" spans="14:54" ht="7.5" customHeight="1" thickBot="1">
      <c r="N3" s="2"/>
      <c r="O3" s="2"/>
      <c r="P3" s="2"/>
      <c r="Q3" s="2"/>
      <c r="R3" s="2"/>
      <c r="AT3" s="2"/>
      <c r="AU3" s="4"/>
      <c r="AV3" s="4"/>
      <c r="AW3" s="4"/>
      <c r="AX3" s="4"/>
      <c r="AY3" s="4"/>
      <c r="AZ3" s="4"/>
      <c r="BA3" s="4"/>
      <c r="BB3" s="4"/>
    </row>
    <row r="4" spans="14:54" ht="7.5" customHeight="1">
      <c r="N4" s="2"/>
      <c r="O4" s="2"/>
      <c r="P4" s="61"/>
      <c r="Q4" s="62"/>
      <c r="R4" s="62"/>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2"/>
      <c r="AU4" s="64"/>
      <c r="AV4" s="64"/>
      <c r="AW4" s="64"/>
      <c r="AX4" s="64"/>
      <c r="AY4" s="64"/>
      <c r="AZ4" s="65"/>
      <c r="BA4" s="4"/>
      <c r="BB4" s="4"/>
    </row>
    <row r="5" spans="14:87" s="5" customFormat="1" ht="7.5" customHeight="1">
      <c r="N5" s="60"/>
      <c r="O5" s="60"/>
      <c r="P5" s="66"/>
      <c r="Q5" s="903" t="s">
        <v>92</v>
      </c>
      <c r="R5" s="903"/>
      <c r="S5" s="903"/>
      <c r="T5" s="903"/>
      <c r="U5" s="903"/>
      <c r="V5" s="903"/>
      <c r="W5" s="903"/>
      <c r="X5" s="903"/>
      <c r="Y5" s="903"/>
      <c r="Z5" s="903"/>
      <c r="AA5" s="903"/>
      <c r="AB5" s="903"/>
      <c r="AC5" s="67"/>
      <c r="AD5" s="67"/>
      <c r="AE5" s="67"/>
      <c r="AF5" s="67"/>
      <c r="AG5" s="67"/>
      <c r="AH5" s="67"/>
      <c r="AI5" s="67"/>
      <c r="AJ5" s="67"/>
      <c r="AK5" s="67"/>
      <c r="AL5" s="67"/>
      <c r="AM5" s="67"/>
      <c r="AN5" s="67"/>
      <c r="AO5" s="67"/>
      <c r="AP5" s="67"/>
      <c r="AQ5" s="67"/>
      <c r="AR5" s="67"/>
      <c r="AS5" s="67"/>
      <c r="AT5" s="68"/>
      <c r="AU5" s="37"/>
      <c r="AV5" s="37"/>
      <c r="AW5" s="37"/>
      <c r="AX5" s="37"/>
      <c r="AY5" s="37"/>
      <c r="AZ5" s="69"/>
      <c r="BA5" s="10"/>
      <c r="BB5" s="10"/>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24"/>
      <c r="CF5" s="24"/>
      <c r="CG5" s="24"/>
      <c r="CH5" s="24"/>
      <c r="CI5" s="24"/>
    </row>
    <row r="6" spans="14:87" s="5" customFormat="1" ht="7.5" customHeight="1">
      <c r="N6" s="60"/>
      <c r="O6" s="60"/>
      <c r="P6" s="66"/>
      <c r="Q6" s="903"/>
      <c r="R6" s="903"/>
      <c r="S6" s="903"/>
      <c r="T6" s="903"/>
      <c r="U6" s="903"/>
      <c r="V6" s="903"/>
      <c r="W6" s="903"/>
      <c r="X6" s="903"/>
      <c r="Y6" s="903"/>
      <c r="Z6" s="903"/>
      <c r="AA6" s="903"/>
      <c r="AB6" s="903"/>
      <c r="AC6" s="67"/>
      <c r="AD6" s="67"/>
      <c r="AE6" s="67"/>
      <c r="AF6" s="67"/>
      <c r="AG6" s="67"/>
      <c r="AH6" s="67"/>
      <c r="AI6" s="67"/>
      <c r="AJ6" s="67"/>
      <c r="AK6" s="67"/>
      <c r="AL6" s="67"/>
      <c r="AM6" s="67"/>
      <c r="AN6" s="67"/>
      <c r="AO6" s="67"/>
      <c r="AP6" s="67"/>
      <c r="AQ6" s="67"/>
      <c r="AR6" s="67"/>
      <c r="AS6" s="67"/>
      <c r="AT6" s="68"/>
      <c r="AU6" s="37"/>
      <c r="AV6" s="37"/>
      <c r="AW6" s="37"/>
      <c r="AX6" s="37"/>
      <c r="AY6" s="37"/>
      <c r="AZ6" s="69"/>
      <c r="BA6" s="10"/>
      <c r="BB6" s="10"/>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24"/>
      <c r="CF6" s="24"/>
      <c r="CG6" s="24"/>
      <c r="CH6" s="24"/>
      <c r="CI6" s="24"/>
    </row>
    <row r="7" spans="14:87" s="5" customFormat="1" ht="7.5" customHeight="1">
      <c r="N7" s="60"/>
      <c r="P7" s="890" t="s">
        <v>864</v>
      </c>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1"/>
      <c r="AY7" s="891"/>
      <c r="AZ7" s="892"/>
      <c r="BA7" s="60"/>
      <c r="BB7" s="10"/>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24"/>
      <c r="CF7" s="24"/>
      <c r="CG7" s="24"/>
      <c r="CH7" s="24"/>
      <c r="CI7" s="24"/>
    </row>
    <row r="8" spans="14:87" s="5" customFormat="1" ht="7.5" customHeight="1">
      <c r="N8" s="60"/>
      <c r="O8" s="60"/>
      <c r="P8" s="890"/>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1"/>
      <c r="AY8" s="891"/>
      <c r="AZ8" s="892"/>
      <c r="BA8" s="60"/>
      <c r="BB8" s="10"/>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24"/>
      <c r="CF8" s="24"/>
      <c r="CG8" s="24"/>
      <c r="CH8" s="24"/>
      <c r="CI8" s="24"/>
    </row>
    <row r="9" spans="14:87" s="5" customFormat="1" ht="7.5" customHeight="1">
      <c r="N9" s="60"/>
      <c r="O9" s="60"/>
      <c r="P9" s="66"/>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37"/>
      <c r="AV9" s="37"/>
      <c r="AW9" s="37"/>
      <c r="AX9" s="37"/>
      <c r="AY9" s="37"/>
      <c r="AZ9" s="69"/>
      <c r="BA9" s="10"/>
      <c r="BB9" s="10"/>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24"/>
      <c r="CF9" s="24"/>
      <c r="CG9" s="24"/>
      <c r="CH9" s="24"/>
      <c r="CI9" s="24"/>
    </row>
    <row r="10" spans="14:87" s="5" customFormat="1" ht="7.5" customHeight="1">
      <c r="N10" s="60"/>
      <c r="P10" s="917" t="s">
        <v>101</v>
      </c>
      <c r="Q10" s="918"/>
      <c r="R10" s="918"/>
      <c r="S10" s="918"/>
      <c r="T10" s="918"/>
      <c r="U10" s="918"/>
      <c r="V10" s="918"/>
      <c r="W10" s="918"/>
      <c r="X10" s="918"/>
      <c r="Y10" s="918"/>
      <c r="Z10" s="918"/>
      <c r="AA10" s="918"/>
      <c r="AB10" s="918"/>
      <c r="AC10" s="918"/>
      <c r="AD10" s="918"/>
      <c r="AE10" s="918"/>
      <c r="AF10" s="918"/>
      <c r="AG10" s="918"/>
      <c r="AH10" s="918"/>
      <c r="AI10" s="918"/>
      <c r="AJ10" s="918"/>
      <c r="AK10" s="918"/>
      <c r="AL10" s="918"/>
      <c r="AM10" s="918"/>
      <c r="AN10" s="918"/>
      <c r="AO10" s="918"/>
      <c r="AP10" s="918"/>
      <c r="AQ10" s="918"/>
      <c r="AR10" s="918"/>
      <c r="AS10" s="918"/>
      <c r="AT10" s="918"/>
      <c r="AU10" s="918"/>
      <c r="AV10" s="918"/>
      <c r="AW10" s="918"/>
      <c r="AX10" s="918"/>
      <c r="AY10" s="918"/>
      <c r="AZ10" s="919"/>
      <c r="BA10" s="60"/>
      <c r="BB10" s="10"/>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24"/>
      <c r="CF10" s="24"/>
      <c r="CG10" s="24"/>
      <c r="CH10" s="24"/>
      <c r="CI10" s="24"/>
    </row>
    <row r="11" spans="14:87" s="5" customFormat="1" ht="7.5" customHeight="1">
      <c r="N11" s="60"/>
      <c r="O11" s="60"/>
      <c r="P11" s="917"/>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8"/>
      <c r="AY11" s="918"/>
      <c r="AZ11" s="919"/>
      <c r="BA11" s="60"/>
      <c r="BB11" s="10"/>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24"/>
      <c r="CF11" s="24"/>
      <c r="CG11" s="24"/>
      <c r="CH11" s="24"/>
      <c r="CI11" s="24"/>
    </row>
    <row r="12" spans="14:87" s="5" customFormat="1" ht="7.5" customHeight="1">
      <c r="N12" s="60"/>
      <c r="O12" s="60"/>
      <c r="P12" s="917"/>
      <c r="Q12" s="918"/>
      <c r="R12" s="918"/>
      <c r="S12" s="918"/>
      <c r="T12" s="918"/>
      <c r="U12" s="918"/>
      <c r="V12" s="918"/>
      <c r="W12" s="918"/>
      <c r="X12" s="918"/>
      <c r="Y12" s="918"/>
      <c r="Z12" s="918"/>
      <c r="AA12" s="918"/>
      <c r="AB12" s="918"/>
      <c r="AC12" s="918"/>
      <c r="AD12" s="918"/>
      <c r="AE12" s="918"/>
      <c r="AF12" s="918"/>
      <c r="AG12" s="918"/>
      <c r="AH12" s="918"/>
      <c r="AI12" s="918"/>
      <c r="AJ12" s="918"/>
      <c r="AK12" s="918"/>
      <c r="AL12" s="918"/>
      <c r="AM12" s="918"/>
      <c r="AN12" s="918"/>
      <c r="AO12" s="918"/>
      <c r="AP12" s="918"/>
      <c r="AQ12" s="918"/>
      <c r="AR12" s="918"/>
      <c r="AS12" s="918"/>
      <c r="AT12" s="918"/>
      <c r="AU12" s="918"/>
      <c r="AV12" s="918"/>
      <c r="AW12" s="918"/>
      <c r="AX12" s="918"/>
      <c r="AY12" s="918"/>
      <c r="AZ12" s="919"/>
      <c r="BA12" s="10"/>
      <c r="BB12" s="10"/>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24"/>
      <c r="CF12" s="24"/>
      <c r="CG12" s="24"/>
      <c r="CH12" s="24"/>
      <c r="CI12" s="24"/>
    </row>
    <row r="13" spans="14:87" s="5" customFormat="1" ht="7.5" customHeight="1">
      <c r="N13" s="60"/>
      <c r="O13" s="60"/>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2"/>
      <c r="BA13" s="10"/>
      <c r="BB13" s="10"/>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24"/>
      <c r="CF13" s="24"/>
      <c r="CG13" s="24"/>
      <c r="CH13" s="24"/>
      <c r="CI13" s="24"/>
    </row>
    <row r="14" spans="14:87" s="5" customFormat="1" ht="7.5" customHeight="1">
      <c r="N14" s="60"/>
      <c r="O14" s="60"/>
      <c r="P14" s="920" t="s">
        <v>634</v>
      </c>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2"/>
      <c r="BA14" s="10"/>
      <c r="BB14" s="10"/>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24"/>
      <c r="CF14" s="24"/>
      <c r="CG14" s="24"/>
      <c r="CH14" s="24"/>
      <c r="CI14" s="24"/>
    </row>
    <row r="15" spans="14:87" s="5" customFormat="1" ht="7.5" customHeight="1">
      <c r="N15" s="60"/>
      <c r="O15" s="60"/>
      <c r="P15" s="923"/>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1"/>
      <c r="AY15" s="921"/>
      <c r="AZ15" s="922"/>
      <c r="BA15" s="10"/>
      <c r="BB15" s="10"/>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24"/>
      <c r="CF15" s="24"/>
      <c r="CG15" s="24"/>
      <c r="CH15" s="24"/>
      <c r="CI15" s="24"/>
    </row>
    <row r="16" spans="14:87" s="5" customFormat="1" ht="7.5" customHeight="1">
      <c r="N16" s="60"/>
      <c r="O16" s="60"/>
      <c r="P16" s="923"/>
      <c r="Q16" s="921"/>
      <c r="R16" s="921"/>
      <c r="S16" s="921"/>
      <c r="T16" s="921"/>
      <c r="U16" s="921"/>
      <c r="V16" s="921"/>
      <c r="W16" s="921"/>
      <c r="X16" s="921"/>
      <c r="Y16" s="921"/>
      <c r="Z16" s="921"/>
      <c r="AA16" s="921"/>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2"/>
      <c r="BA16" s="10"/>
      <c r="BB16" s="10"/>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24"/>
      <c r="CF16" s="24"/>
      <c r="CG16" s="24"/>
      <c r="CH16" s="24"/>
      <c r="CI16" s="24"/>
    </row>
    <row r="17" spans="14:87" s="5" customFormat="1" ht="7.5" customHeight="1" thickBot="1">
      <c r="N17" s="60"/>
      <c r="O17" s="60"/>
      <c r="P17" s="73"/>
      <c r="Q17" s="74"/>
      <c r="R17" s="74"/>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4"/>
      <c r="AU17" s="76"/>
      <c r="AV17" s="76"/>
      <c r="AW17" s="76"/>
      <c r="AX17" s="76"/>
      <c r="AY17" s="76"/>
      <c r="AZ17" s="77"/>
      <c r="BA17" s="10"/>
      <c r="BB17" s="10"/>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24"/>
      <c r="CF17" s="24"/>
      <c r="CG17" s="24"/>
      <c r="CH17" s="24"/>
      <c r="CI17" s="24"/>
    </row>
    <row r="18" spans="14:54" ht="7.5" customHeight="1" thickBot="1">
      <c r="N18" s="2"/>
      <c r="O18" s="2"/>
      <c r="P18" s="2"/>
      <c r="Q18" s="2"/>
      <c r="R18" s="2"/>
      <c r="AT18" s="2"/>
      <c r="AU18" s="4"/>
      <c r="AV18" s="4"/>
      <c r="AW18" s="4"/>
      <c r="AX18" s="4"/>
      <c r="AY18" s="4"/>
      <c r="AZ18" s="4"/>
      <c r="BA18" s="4"/>
      <c r="BB18" s="4"/>
    </row>
    <row r="19" spans="14:60" ht="7.5" customHeight="1" thickTop="1">
      <c r="N19" s="650" t="s">
        <v>60</v>
      </c>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c r="BA19" s="651"/>
      <c r="BB19" s="652"/>
      <c r="BC19" s="4"/>
      <c r="BD19" s="385"/>
      <c r="BE19" s="385"/>
      <c r="BF19" s="385"/>
      <c r="BG19" s="385"/>
      <c r="BH19" s="385"/>
    </row>
    <row r="20" spans="14:60" ht="7.5" customHeight="1">
      <c r="N20" s="653"/>
      <c r="O20" s="654"/>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c r="AQ20" s="654"/>
      <c r="AR20" s="654"/>
      <c r="AS20" s="654"/>
      <c r="AT20" s="654"/>
      <c r="AU20" s="654"/>
      <c r="AV20" s="654"/>
      <c r="AW20" s="654"/>
      <c r="AX20" s="654"/>
      <c r="AY20" s="654"/>
      <c r="AZ20" s="654"/>
      <c r="BA20" s="654"/>
      <c r="BB20" s="655"/>
      <c r="BC20" s="4"/>
      <c r="BD20" s="385"/>
      <c r="BE20" s="385"/>
      <c r="BF20" s="385"/>
      <c r="BG20" s="385"/>
      <c r="BH20" s="385"/>
    </row>
    <row r="21" spans="14:60" ht="7.5" customHeight="1" thickBot="1">
      <c r="N21" s="656"/>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657"/>
      <c r="AS21" s="657"/>
      <c r="AT21" s="657"/>
      <c r="AU21" s="657"/>
      <c r="AV21" s="657"/>
      <c r="AW21" s="657"/>
      <c r="AX21" s="657"/>
      <c r="AY21" s="657"/>
      <c r="AZ21" s="657"/>
      <c r="BA21" s="657"/>
      <c r="BB21" s="658"/>
      <c r="BC21" s="3"/>
      <c r="BD21" s="388"/>
      <c r="BE21" s="388"/>
      <c r="BF21" s="388"/>
      <c r="BG21" s="388"/>
      <c r="BH21" s="388"/>
    </row>
    <row r="22" spans="15:53" ht="3" customHeight="1" thickTop="1">
      <c r="O22" s="79"/>
      <c r="P22" s="80"/>
      <c r="Q22" s="80"/>
      <c r="R22" s="80"/>
      <c r="S22" s="80"/>
      <c r="T22" s="80"/>
      <c r="U22" s="80"/>
      <c r="V22" s="80"/>
      <c r="BA22" s="10"/>
    </row>
    <row r="23" spans="15:58" ht="7.5" customHeight="1">
      <c r="O23" s="513" t="s">
        <v>217</v>
      </c>
      <c r="P23" s="516"/>
      <c r="Q23" s="519" t="s">
        <v>56</v>
      </c>
      <c r="R23" s="521"/>
      <c r="S23" s="521"/>
      <c r="T23" s="521"/>
      <c r="U23" s="521"/>
      <c r="V23" s="508"/>
      <c r="W23" s="904" t="s">
        <v>993</v>
      </c>
      <c r="X23" s="905"/>
      <c r="Y23" s="905"/>
      <c r="Z23" s="905"/>
      <c r="AA23" s="905"/>
      <c r="AB23" s="905"/>
      <c r="AC23" s="905"/>
      <c r="AD23" s="905"/>
      <c r="AE23" s="905"/>
      <c r="AF23" s="905"/>
      <c r="AG23" s="905"/>
      <c r="AH23" s="905"/>
      <c r="AI23" s="905"/>
      <c r="AJ23" s="905"/>
      <c r="AK23" s="905"/>
      <c r="AL23" s="905"/>
      <c r="AM23" s="905"/>
      <c r="AN23" s="905"/>
      <c r="AO23" s="905"/>
      <c r="AP23" s="905"/>
      <c r="AQ23" s="905"/>
      <c r="AR23" s="905"/>
      <c r="AS23" s="905"/>
      <c r="AT23" s="905"/>
      <c r="AU23" s="905"/>
      <c r="AV23" s="905"/>
      <c r="AW23" s="905"/>
      <c r="AX23" s="905"/>
      <c r="AY23" s="906"/>
      <c r="AZ23" s="78"/>
      <c r="BA23" s="10"/>
      <c r="BD23" s="387" t="b">
        <v>0</v>
      </c>
      <c r="BE23" s="387" t="b">
        <v>0</v>
      </c>
      <c r="BF23" s="387" t="b">
        <f>AND(BD23,BE23)</f>
        <v>0</v>
      </c>
    </row>
    <row r="24" spans="15:53" ht="7.5" customHeight="1">
      <c r="O24" s="515"/>
      <c r="P24" s="864"/>
      <c r="Q24" s="521"/>
      <c r="R24" s="521"/>
      <c r="S24" s="521"/>
      <c r="T24" s="521"/>
      <c r="U24" s="521"/>
      <c r="V24" s="508"/>
      <c r="W24" s="907"/>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8"/>
      <c r="AX24" s="908"/>
      <c r="AY24" s="909"/>
      <c r="AZ24" s="78"/>
      <c r="BA24" s="10"/>
    </row>
    <row r="25" spans="15:53" ht="7.5" customHeight="1">
      <c r="O25" s="515"/>
      <c r="P25" s="864"/>
      <c r="Q25" s="521"/>
      <c r="R25" s="521"/>
      <c r="S25" s="521"/>
      <c r="T25" s="521"/>
      <c r="U25" s="521"/>
      <c r="V25" s="508"/>
      <c r="W25" s="907"/>
      <c r="X25" s="908"/>
      <c r="Y25" s="908"/>
      <c r="Z25" s="908"/>
      <c r="AA25" s="908"/>
      <c r="AB25" s="908"/>
      <c r="AC25" s="908"/>
      <c r="AD25" s="908"/>
      <c r="AE25" s="908"/>
      <c r="AF25" s="908"/>
      <c r="AG25" s="908"/>
      <c r="AH25" s="908"/>
      <c r="AI25" s="908"/>
      <c r="AJ25" s="908"/>
      <c r="AK25" s="908"/>
      <c r="AL25" s="908"/>
      <c r="AM25" s="908"/>
      <c r="AN25" s="908"/>
      <c r="AO25" s="908"/>
      <c r="AP25" s="908"/>
      <c r="AQ25" s="908"/>
      <c r="AR25" s="908"/>
      <c r="AS25" s="908"/>
      <c r="AT25" s="908"/>
      <c r="AU25" s="908"/>
      <c r="AV25" s="908"/>
      <c r="AW25" s="908"/>
      <c r="AX25" s="908"/>
      <c r="AY25" s="909"/>
      <c r="AZ25" s="78"/>
      <c r="BA25" s="10"/>
    </row>
    <row r="26" spans="15:53" ht="7.5" customHeight="1">
      <c r="O26" s="865"/>
      <c r="P26" s="866"/>
      <c r="Q26" s="509"/>
      <c r="R26" s="509"/>
      <c r="S26" s="509"/>
      <c r="T26" s="509"/>
      <c r="U26" s="509"/>
      <c r="V26" s="510"/>
      <c r="W26" s="910"/>
      <c r="X26" s="911"/>
      <c r="Y26" s="911"/>
      <c r="Z26" s="911"/>
      <c r="AA26" s="911"/>
      <c r="AB26" s="911"/>
      <c r="AC26" s="911"/>
      <c r="AD26" s="911"/>
      <c r="AE26" s="911"/>
      <c r="AF26" s="911"/>
      <c r="AG26" s="911"/>
      <c r="AH26" s="911"/>
      <c r="AI26" s="911"/>
      <c r="AJ26" s="911"/>
      <c r="AK26" s="911"/>
      <c r="AL26" s="911"/>
      <c r="AM26" s="911"/>
      <c r="AN26" s="911"/>
      <c r="AO26" s="911"/>
      <c r="AP26" s="911"/>
      <c r="AQ26" s="911"/>
      <c r="AR26" s="911"/>
      <c r="AS26" s="911"/>
      <c r="AT26" s="911"/>
      <c r="AU26" s="911"/>
      <c r="AV26" s="911"/>
      <c r="AW26" s="911"/>
      <c r="AX26" s="911"/>
      <c r="AY26" s="912"/>
      <c r="AZ26" s="78"/>
      <c r="BA26" s="10"/>
    </row>
    <row r="27" spans="15:51" ht="7.5" customHeight="1">
      <c r="O27" s="511" t="s">
        <v>1234</v>
      </c>
      <c r="P27" s="867"/>
      <c r="Q27" s="518" t="s">
        <v>61</v>
      </c>
      <c r="R27" s="505"/>
      <c r="S27" s="505"/>
      <c r="T27" s="505"/>
      <c r="U27" s="505"/>
      <c r="V27" s="505"/>
      <c r="W27" s="893" t="s">
        <v>1761</v>
      </c>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4"/>
    </row>
    <row r="28" spans="15:51" ht="7.5" customHeight="1">
      <c r="O28" s="515"/>
      <c r="P28" s="516"/>
      <c r="Q28" s="507"/>
      <c r="R28" s="507"/>
      <c r="S28" s="507"/>
      <c r="T28" s="507"/>
      <c r="U28" s="507"/>
      <c r="V28" s="507"/>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6"/>
    </row>
    <row r="29" spans="15:51" ht="7.5" customHeight="1">
      <c r="O29" s="515"/>
      <c r="P29" s="516"/>
      <c r="Q29" s="507"/>
      <c r="R29" s="507"/>
      <c r="S29" s="507"/>
      <c r="T29" s="507"/>
      <c r="U29" s="507"/>
      <c r="V29" s="507"/>
      <c r="W29" s="895"/>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7"/>
      <c r="AY29" s="898"/>
    </row>
    <row r="30" spans="15:51" ht="7.5" customHeight="1">
      <c r="O30" s="490"/>
      <c r="P30" s="491"/>
      <c r="Q30" s="491"/>
      <c r="R30" s="491"/>
      <c r="S30" s="491"/>
      <c r="T30" s="491"/>
      <c r="U30" s="491"/>
      <c r="V30" s="913"/>
      <c r="W30" s="914"/>
      <c r="X30" s="482"/>
      <c r="Y30" s="483"/>
      <c r="Z30" s="759"/>
      <c r="AA30" s="804"/>
      <c r="AB30" s="760"/>
      <c r="AC30" s="759"/>
      <c r="AD30" s="804"/>
      <c r="AE30" s="760"/>
      <c r="AF30" s="759"/>
      <c r="AG30" s="760"/>
      <c r="AH30" s="759"/>
      <c r="AI30" s="760"/>
      <c r="AJ30" s="759"/>
      <c r="AK30" s="760"/>
      <c r="AL30" s="759"/>
      <c r="AM30" s="760"/>
      <c r="AN30" s="759"/>
      <c r="AO30" s="760"/>
      <c r="AP30" s="759"/>
      <c r="AQ30" s="760"/>
      <c r="AR30" s="924"/>
      <c r="AS30" s="925"/>
      <c r="AT30" s="759"/>
      <c r="AU30" s="760"/>
      <c r="AV30" s="759"/>
      <c r="AW30" s="760"/>
      <c r="AX30" s="759"/>
      <c r="AY30" s="760"/>
    </row>
    <row r="31" spans="15:51" ht="7.5" customHeight="1">
      <c r="O31" s="492"/>
      <c r="P31" s="491"/>
      <c r="Q31" s="491"/>
      <c r="R31" s="491"/>
      <c r="S31" s="491"/>
      <c r="T31" s="491"/>
      <c r="U31" s="491"/>
      <c r="V31" s="913"/>
      <c r="W31" s="914"/>
      <c r="X31" s="926" t="s">
        <v>1776</v>
      </c>
      <c r="Y31" s="927"/>
      <c r="Z31" s="770" t="s">
        <v>1777</v>
      </c>
      <c r="AA31" s="807"/>
      <c r="AB31" s="771"/>
      <c r="AC31" s="770" t="s">
        <v>1778</v>
      </c>
      <c r="AD31" s="807"/>
      <c r="AE31" s="771"/>
      <c r="AF31" s="770" t="s">
        <v>1779</v>
      </c>
      <c r="AG31" s="771"/>
      <c r="AH31" s="770" t="s">
        <v>1780</v>
      </c>
      <c r="AI31" s="771"/>
      <c r="AJ31" s="770" t="s">
        <v>1781</v>
      </c>
      <c r="AK31" s="771"/>
      <c r="AL31" s="770" t="s">
        <v>1782</v>
      </c>
      <c r="AM31" s="771"/>
      <c r="AN31" s="770" t="s">
        <v>1783</v>
      </c>
      <c r="AO31" s="771"/>
      <c r="AP31" s="770" t="s">
        <v>1784</v>
      </c>
      <c r="AQ31" s="771"/>
      <c r="AR31" s="899" t="s">
        <v>1785</v>
      </c>
      <c r="AS31" s="900"/>
      <c r="AT31" s="770" t="s">
        <v>1786</v>
      </c>
      <c r="AU31" s="771"/>
      <c r="AV31" s="770" t="s">
        <v>1787</v>
      </c>
      <c r="AW31" s="771"/>
      <c r="AX31" s="770" t="s">
        <v>1788</v>
      </c>
      <c r="AY31" s="771"/>
    </row>
    <row r="32" spans="15:51" ht="7.5" customHeight="1">
      <c r="O32" s="492"/>
      <c r="P32" s="491"/>
      <c r="Q32" s="491"/>
      <c r="R32" s="491"/>
      <c r="S32" s="491"/>
      <c r="T32" s="491"/>
      <c r="U32" s="491"/>
      <c r="V32" s="913"/>
      <c r="W32" s="914"/>
      <c r="X32" s="926"/>
      <c r="Y32" s="927"/>
      <c r="Z32" s="770"/>
      <c r="AA32" s="807"/>
      <c r="AB32" s="771"/>
      <c r="AC32" s="770"/>
      <c r="AD32" s="807"/>
      <c r="AE32" s="771"/>
      <c r="AF32" s="770"/>
      <c r="AG32" s="771"/>
      <c r="AH32" s="770"/>
      <c r="AI32" s="771"/>
      <c r="AJ32" s="770"/>
      <c r="AK32" s="771"/>
      <c r="AL32" s="770"/>
      <c r="AM32" s="771"/>
      <c r="AN32" s="770"/>
      <c r="AO32" s="771"/>
      <c r="AP32" s="770"/>
      <c r="AQ32" s="771"/>
      <c r="AR32" s="899"/>
      <c r="AS32" s="900"/>
      <c r="AT32" s="770"/>
      <c r="AU32" s="771"/>
      <c r="AV32" s="770"/>
      <c r="AW32" s="771"/>
      <c r="AX32" s="770"/>
      <c r="AY32" s="771"/>
    </row>
    <row r="33" spans="15:51" ht="7.5" customHeight="1">
      <c r="O33" s="492"/>
      <c r="P33" s="491"/>
      <c r="Q33" s="491"/>
      <c r="R33" s="491"/>
      <c r="S33" s="491"/>
      <c r="T33" s="491"/>
      <c r="U33" s="491"/>
      <c r="V33" s="913"/>
      <c r="W33" s="914"/>
      <c r="X33" s="926"/>
      <c r="Y33" s="927"/>
      <c r="Z33" s="770"/>
      <c r="AA33" s="807"/>
      <c r="AB33" s="771"/>
      <c r="AC33" s="770"/>
      <c r="AD33" s="807"/>
      <c r="AE33" s="771"/>
      <c r="AF33" s="770"/>
      <c r="AG33" s="771"/>
      <c r="AH33" s="770"/>
      <c r="AI33" s="771"/>
      <c r="AJ33" s="770"/>
      <c r="AK33" s="771"/>
      <c r="AL33" s="770"/>
      <c r="AM33" s="771"/>
      <c r="AN33" s="770"/>
      <c r="AO33" s="771"/>
      <c r="AP33" s="770"/>
      <c r="AQ33" s="771"/>
      <c r="AR33" s="899"/>
      <c r="AS33" s="900"/>
      <c r="AT33" s="770"/>
      <c r="AU33" s="771"/>
      <c r="AV33" s="770"/>
      <c r="AW33" s="771"/>
      <c r="AX33" s="770"/>
      <c r="AY33" s="771"/>
    </row>
    <row r="34" spans="15:51" ht="7.5" customHeight="1">
      <c r="O34" s="492"/>
      <c r="P34" s="491"/>
      <c r="Q34" s="491"/>
      <c r="R34" s="491"/>
      <c r="S34" s="491"/>
      <c r="T34" s="491"/>
      <c r="U34" s="491"/>
      <c r="V34" s="913"/>
      <c r="W34" s="914"/>
      <c r="X34" s="926"/>
      <c r="Y34" s="927"/>
      <c r="Z34" s="770"/>
      <c r="AA34" s="807"/>
      <c r="AB34" s="771"/>
      <c r="AC34" s="770"/>
      <c r="AD34" s="807"/>
      <c r="AE34" s="771"/>
      <c r="AF34" s="770"/>
      <c r="AG34" s="771"/>
      <c r="AH34" s="770"/>
      <c r="AI34" s="771"/>
      <c r="AJ34" s="770"/>
      <c r="AK34" s="771"/>
      <c r="AL34" s="770"/>
      <c r="AM34" s="771"/>
      <c r="AN34" s="770"/>
      <c r="AO34" s="771"/>
      <c r="AP34" s="770"/>
      <c r="AQ34" s="771"/>
      <c r="AR34" s="899"/>
      <c r="AS34" s="900"/>
      <c r="AT34" s="770"/>
      <c r="AU34" s="771"/>
      <c r="AV34" s="770"/>
      <c r="AW34" s="771"/>
      <c r="AX34" s="770"/>
      <c r="AY34" s="771"/>
    </row>
    <row r="35" spans="15:51" ht="7.5" customHeight="1">
      <c r="O35" s="492"/>
      <c r="P35" s="491"/>
      <c r="Q35" s="491"/>
      <c r="R35" s="491"/>
      <c r="S35" s="491"/>
      <c r="T35" s="491"/>
      <c r="U35" s="491"/>
      <c r="V35" s="913"/>
      <c r="W35" s="914"/>
      <c r="X35" s="926"/>
      <c r="Y35" s="927"/>
      <c r="Z35" s="770"/>
      <c r="AA35" s="807"/>
      <c r="AB35" s="771"/>
      <c r="AC35" s="770"/>
      <c r="AD35" s="807"/>
      <c r="AE35" s="771"/>
      <c r="AF35" s="770"/>
      <c r="AG35" s="771"/>
      <c r="AH35" s="770"/>
      <c r="AI35" s="771"/>
      <c r="AJ35" s="770"/>
      <c r="AK35" s="771"/>
      <c r="AL35" s="770"/>
      <c r="AM35" s="771"/>
      <c r="AN35" s="770"/>
      <c r="AO35" s="771"/>
      <c r="AP35" s="770"/>
      <c r="AQ35" s="771"/>
      <c r="AR35" s="899"/>
      <c r="AS35" s="900"/>
      <c r="AT35" s="770"/>
      <c r="AU35" s="771"/>
      <c r="AV35" s="770"/>
      <c r="AW35" s="771"/>
      <c r="AX35" s="770"/>
      <c r="AY35" s="771"/>
    </row>
    <row r="36" spans="15:51" ht="7.5" customHeight="1">
      <c r="O36" s="492"/>
      <c r="P36" s="491"/>
      <c r="Q36" s="491"/>
      <c r="R36" s="491"/>
      <c r="S36" s="491"/>
      <c r="T36" s="491"/>
      <c r="U36" s="491"/>
      <c r="V36" s="913"/>
      <c r="W36" s="914"/>
      <c r="X36" s="926"/>
      <c r="Y36" s="927"/>
      <c r="Z36" s="770"/>
      <c r="AA36" s="807"/>
      <c r="AB36" s="771"/>
      <c r="AC36" s="770"/>
      <c r="AD36" s="807"/>
      <c r="AE36" s="771"/>
      <c r="AF36" s="770"/>
      <c r="AG36" s="771"/>
      <c r="AH36" s="770"/>
      <c r="AI36" s="771"/>
      <c r="AJ36" s="770"/>
      <c r="AK36" s="771"/>
      <c r="AL36" s="770"/>
      <c r="AM36" s="771"/>
      <c r="AN36" s="770"/>
      <c r="AO36" s="771"/>
      <c r="AP36" s="770"/>
      <c r="AQ36" s="771"/>
      <c r="AR36" s="899"/>
      <c r="AS36" s="900"/>
      <c r="AT36" s="770"/>
      <c r="AU36" s="771"/>
      <c r="AV36" s="770"/>
      <c r="AW36" s="771"/>
      <c r="AX36" s="770"/>
      <c r="AY36" s="771"/>
    </row>
    <row r="37" spans="15:51" ht="7.5" customHeight="1">
      <c r="O37" s="492"/>
      <c r="P37" s="491"/>
      <c r="Q37" s="491"/>
      <c r="R37" s="491"/>
      <c r="S37" s="491"/>
      <c r="T37" s="491"/>
      <c r="U37" s="491"/>
      <c r="V37" s="913"/>
      <c r="W37" s="914"/>
      <c r="X37" s="926"/>
      <c r="Y37" s="927"/>
      <c r="Z37" s="770"/>
      <c r="AA37" s="807"/>
      <c r="AB37" s="771"/>
      <c r="AC37" s="770"/>
      <c r="AD37" s="807"/>
      <c r="AE37" s="771"/>
      <c r="AF37" s="770"/>
      <c r="AG37" s="771"/>
      <c r="AH37" s="770"/>
      <c r="AI37" s="771"/>
      <c r="AJ37" s="770"/>
      <c r="AK37" s="771"/>
      <c r="AL37" s="770"/>
      <c r="AM37" s="771"/>
      <c r="AN37" s="770"/>
      <c r="AO37" s="771"/>
      <c r="AP37" s="770"/>
      <c r="AQ37" s="771"/>
      <c r="AR37" s="899"/>
      <c r="AS37" s="900"/>
      <c r="AT37" s="770"/>
      <c r="AU37" s="771"/>
      <c r="AV37" s="770"/>
      <c r="AW37" s="771"/>
      <c r="AX37" s="770"/>
      <c r="AY37" s="771"/>
    </row>
    <row r="38" spans="15:51" ht="7.5" customHeight="1">
      <c r="O38" s="492"/>
      <c r="P38" s="491"/>
      <c r="Q38" s="491"/>
      <c r="R38" s="491"/>
      <c r="S38" s="491"/>
      <c r="T38" s="491"/>
      <c r="U38" s="491"/>
      <c r="V38" s="913"/>
      <c r="W38" s="914"/>
      <c r="X38" s="928"/>
      <c r="Y38" s="929"/>
      <c r="Z38" s="772"/>
      <c r="AA38" s="808"/>
      <c r="AB38" s="773"/>
      <c r="AC38" s="772"/>
      <c r="AD38" s="808"/>
      <c r="AE38" s="773"/>
      <c r="AF38" s="772"/>
      <c r="AG38" s="773"/>
      <c r="AH38" s="772"/>
      <c r="AI38" s="773"/>
      <c r="AJ38" s="772"/>
      <c r="AK38" s="773"/>
      <c r="AL38" s="772"/>
      <c r="AM38" s="773"/>
      <c r="AN38" s="772"/>
      <c r="AO38" s="773"/>
      <c r="AP38" s="772"/>
      <c r="AQ38" s="773"/>
      <c r="AR38" s="901"/>
      <c r="AS38" s="902"/>
      <c r="AT38" s="772"/>
      <c r="AU38" s="773"/>
      <c r="AV38" s="772"/>
      <c r="AW38" s="773"/>
      <c r="AX38" s="772"/>
      <c r="AY38" s="773"/>
    </row>
    <row r="39" spans="15:68" ht="7.5" customHeight="1">
      <c r="O39" s="492"/>
      <c r="P39" s="491"/>
      <c r="Q39" s="491"/>
      <c r="R39" s="491"/>
      <c r="S39" s="491"/>
      <c r="T39" s="491"/>
      <c r="U39" s="491"/>
      <c r="V39" s="913"/>
      <c r="W39" s="914"/>
      <c r="X39" s="484"/>
      <c r="Y39" s="485"/>
      <c r="Z39" s="753"/>
      <c r="AA39" s="805"/>
      <c r="AB39" s="754"/>
      <c r="AC39" s="753"/>
      <c r="AD39" s="805"/>
      <c r="AE39" s="754"/>
      <c r="AF39" s="753"/>
      <c r="AG39" s="754"/>
      <c r="AH39" s="753"/>
      <c r="AI39" s="754"/>
      <c r="AJ39" s="753"/>
      <c r="AK39" s="754"/>
      <c r="AL39" s="753"/>
      <c r="AM39" s="754"/>
      <c r="AN39" s="753"/>
      <c r="AO39" s="754"/>
      <c r="AP39" s="753"/>
      <c r="AQ39" s="754"/>
      <c r="AR39" s="761"/>
      <c r="AS39" s="762"/>
      <c r="AT39" s="753"/>
      <c r="AU39" s="754"/>
      <c r="AV39" s="753"/>
      <c r="AW39" s="754"/>
      <c r="AX39" s="777"/>
      <c r="AY39" s="778"/>
      <c r="BE39" s="387" t="b">
        <v>0</v>
      </c>
      <c r="BF39" s="387" t="b">
        <v>0</v>
      </c>
      <c r="BG39" s="387" t="b">
        <v>0</v>
      </c>
      <c r="BH39" s="387" t="b">
        <v>0</v>
      </c>
      <c r="BI39" s="387" t="b">
        <v>0</v>
      </c>
      <c r="BJ39" s="387" t="b">
        <v>0</v>
      </c>
      <c r="BK39" s="387" t="b">
        <v>0</v>
      </c>
      <c r="BL39" s="387" t="b">
        <v>0</v>
      </c>
      <c r="BM39" s="387" t="b">
        <v>0</v>
      </c>
      <c r="BN39" s="387" t="b">
        <v>0</v>
      </c>
      <c r="BO39" s="387" t="b">
        <v>0</v>
      </c>
      <c r="BP39" s="387" t="b">
        <v>0</v>
      </c>
    </row>
    <row r="40" spans="15:51" ht="7.5" customHeight="1">
      <c r="O40" s="492"/>
      <c r="P40" s="491"/>
      <c r="Q40" s="491"/>
      <c r="R40" s="491"/>
      <c r="S40" s="491"/>
      <c r="T40" s="491"/>
      <c r="U40" s="491"/>
      <c r="V40" s="913"/>
      <c r="W40" s="914"/>
      <c r="X40" s="486"/>
      <c r="Y40" s="487"/>
      <c r="Z40" s="755"/>
      <c r="AA40" s="806"/>
      <c r="AB40" s="756"/>
      <c r="AC40" s="755"/>
      <c r="AD40" s="806"/>
      <c r="AE40" s="756"/>
      <c r="AF40" s="755"/>
      <c r="AG40" s="756"/>
      <c r="AH40" s="755"/>
      <c r="AI40" s="756"/>
      <c r="AJ40" s="755"/>
      <c r="AK40" s="756"/>
      <c r="AL40" s="755"/>
      <c r="AM40" s="756"/>
      <c r="AN40" s="755"/>
      <c r="AO40" s="756"/>
      <c r="AP40" s="755"/>
      <c r="AQ40" s="756"/>
      <c r="AR40" s="763"/>
      <c r="AS40" s="764"/>
      <c r="AT40" s="755"/>
      <c r="AU40" s="756"/>
      <c r="AV40" s="755"/>
      <c r="AW40" s="756"/>
      <c r="AX40" s="755"/>
      <c r="AY40" s="756"/>
    </row>
    <row r="41" spans="15:51" ht="7.5" customHeight="1">
      <c r="O41" s="492"/>
      <c r="P41" s="491"/>
      <c r="Q41" s="491"/>
      <c r="R41" s="491"/>
      <c r="S41" s="491"/>
      <c r="T41" s="491"/>
      <c r="U41" s="491"/>
      <c r="V41" s="913"/>
      <c r="W41" s="914"/>
      <c r="X41" s="488"/>
      <c r="Y41" s="489"/>
      <c r="Z41" s="759"/>
      <c r="AA41" s="804"/>
      <c r="AB41" s="760"/>
      <c r="AC41" s="759"/>
      <c r="AD41" s="804"/>
      <c r="AE41" s="760"/>
      <c r="AF41" s="759"/>
      <c r="AG41" s="760"/>
      <c r="AH41" s="759"/>
      <c r="AI41" s="760"/>
      <c r="AJ41" s="759"/>
      <c r="AK41" s="760"/>
      <c r="AL41" s="759"/>
      <c r="AM41" s="760"/>
      <c r="AN41" s="759"/>
      <c r="AO41" s="760"/>
      <c r="AP41" s="759"/>
      <c r="AQ41" s="760"/>
      <c r="AR41" s="759"/>
      <c r="AS41" s="760"/>
      <c r="AT41" s="759"/>
      <c r="AU41" s="760"/>
      <c r="AV41" s="759"/>
      <c r="AW41" s="760"/>
      <c r="AX41" s="759"/>
      <c r="AY41" s="760"/>
    </row>
    <row r="42" spans="15:51" ht="7.5" customHeight="1">
      <c r="O42" s="492"/>
      <c r="P42" s="491"/>
      <c r="Q42" s="491"/>
      <c r="R42" s="491"/>
      <c r="S42" s="491"/>
      <c r="T42" s="491"/>
      <c r="U42" s="491"/>
      <c r="V42" s="913"/>
      <c r="W42" s="914"/>
      <c r="X42" s="926" t="s">
        <v>1789</v>
      </c>
      <c r="Y42" s="927"/>
      <c r="Z42" s="770" t="s">
        <v>1790</v>
      </c>
      <c r="AA42" s="807"/>
      <c r="AB42" s="771"/>
      <c r="AC42" s="770" t="s">
        <v>1791</v>
      </c>
      <c r="AD42" s="807"/>
      <c r="AE42" s="771"/>
      <c r="AF42" s="770" t="s">
        <v>1792</v>
      </c>
      <c r="AG42" s="771"/>
      <c r="AH42" s="770" t="s">
        <v>1793</v>
      </c>
      <c r="AI42" s="771"/>
      <c r="AJ42" s="770" t="s">
        <v>1794</v>
      </c>
      <c r="AK42" s="771"/>
      <c r="AL42" s="770" t="s">
        <v>1795</v>
      </c>
      <c r="AM42" s="771"/>
      <c r="AN42" s="770" t="s">
        <v>1796</v>
      </c>
      <c r="AO42" s="771"/>
      <c r="AP42" s="770" t="s">
        <v>1797</v>
      </c>
      <c r="AQ42" s="771"/>
      <c r="AR42" s="770" t="s">
        <v>1798</v>
      </c>
      <c r="AS42" s="771"/>
      <c r="AT42" s="770" t="s">
        <v>1799</v>
      </c>
      <c r="AU42" s="771"/>
      <c r="AV42" s="765" t="s">
        <v>1800</v>
      </c>
      <c r="AW42" s="766"/>
      <c r="AX42" s="765"/>
      <c r="AY42" s="766"/>
    </row>
    <row r="43" spans="15:51" ht="7.5" customHeight="1">
      <c r="O43" s="492"/>
      <c r="P43" s="491"/>
      <c r="Q43" s="491"/>
      <c r="R43" s="491"/>
      <c r="S43" s="491"/>
      <c r="T43" s="491"/>
      <c r="U43" s="491"/>
      <c r="V43" s="913"/>
      <c r="W43" s="914"/>
      <c r="X43" s="926"/>
      <c r="Y43" s="927"/>
      <c r="Z43" s="770"/>
      <c r="AA43" s="807"/>
      <c r="AB43" s="771"/>
      <c r="AC43" s="770"/>
      <c r="AD43" s="807"/>
      <c r="AE43" s="771"/>
      <c r="AF43" s="770"/>
      <c r="AG43" s="771"/>
      <c r="AH43" s="770"/>
      <c r="AI43" s="771"/>
      <c r="AJ43" s="770"/>
      <c r="AK43" s="771"/>
      <c r="AL43" s="770"/>
      <c r="AM43" s="771"/>
      <c r="AN43" s="770"/>
      <c r="AO43" s="771"/>
      <c r="AP43" s="770"/>
      <c r="AQ43" s="771"/>
      <c r="AR43" s="770"/>
      <c r="AS43" s="771"/>
      <c r="AT43" s="770"/>
      <c r="AU43" s="771"/>
      <c r="AV43" s="767"/>
      <c r="AW43" s="766"/>
      <c r="AX43" s="767"/>
      <c r="AY43" s="766"/>
    </row>
    <row r="44" spans="15:51" ht="7.5" customHeight="1">
      <c r="O44" s="492"/>
      <c r="P44" s="491"/>
      <c r="Q44" s="491"/>
      <c r="R44" s="491"/>
      <c r="S44" s="491"/>
      <c r="T44" s="491"/>
      <c r="U44" s="491"/>
      <c r="V44" s="913"/>
      <c r="W44" s="914"/>
      <c r="X44" s="926"/>
      <c r="Y44" s="927"/>
      <c r="Z44" s="770"/>
      <c r="AA44" s="807"/>
      <c r="AB44" s="771"/>
      <c r="AC44" s="770"/>
      <c r="AD44" s="807"/>
      <c r="AE44" s="771"/>
      <c r="AF44" s="770"/>
      <c r="AG44" s="771"/>
      <c r="AH44" s="770"/>
      <c r="AI44" s="771"/>
      <c r="AJ44" s="770"/>
      <c r="AK44" s="771"/>
      <c r="AL44" s="770"/>
      <c r="AM44" s="771"/>
      <c r="AN44" s="770"/>
      <c r="AO44" s="771"/>
      <c r="AP44" s="770"/>
      <c r="AQ44" s="771"/>
      <c r="AR44" s="770"/>
      <c r="AS44" s="771"/>
      <c r="AT44" s="770"/>
      <c r="AU44" s="771"/>
      <c r="AV44" s="767"/>
      <c r="AW44" s="766"/>
      <c r="AX44" s="767"/>
      <c r="AY44" s="766"/>
    </row>
    <row r="45" spans="15:51" ht="7.5" customHeight="1">
      <c r="O45" s="492"/>
      <c r="P45" s="491"/>
      <c r="Q45" s="491"/>
      <c r="R45" s="491"/>
      <c r="S45" s="491"/>
      <c r="T45" s="491"/>
      <c r="U45" s="491"/>
      <c r="V45" s="913"/>
      <c r="W45" s="914"/>
      <c r="X45" s="926"/>
      <c r="Y45" s="927"/>
      <c r="Z45" s="770"/>
      <c r="AA45" s="807"/>
      <c r="AB45" s="771"/>
      <c r="AC45" s="770"/>
      <c r="AD45" s="807"/>
      <c r="AE45" s="771"/>
      <c r="AF45" s="770"/>
      <c r="AG45" s="771"/>
      <c r="AH45" s="770"/>
      <c r="AI45" s="771"/>
      <c r="AJ45" s="770"/>
      <c r="AK45" s="771"/>
      <c r="AL45" s="770"/>
      <c r="AM45" s="771"/>
      <c r="AN45" s="770"/>
      <c r="AO45" s="771"/>
      <c r="AP45" s="770"/>
      <c r="AQ45" s="771"/>
      <c r="AR45" s="770"/>
      <c r="AS45" s="771"/>
      <c r="AT45" s="770"/>
      <c r="AU45" s="771"/>
      <c r="AV45" s="767"/>
      <c r="AW45" s="766"/>
      <c r="AX45" s="767"/>
      <c r="AY45" s="766"/>
    </row>
    <row r="46" spans="15:51" ht="7.5" customHeight="1">
      <c r="O46" s="492"/>
      <c r="P46" s="491"/>
      <c r="Q46" s="491"/>
      <c r="R46" s="491"/>
      <c r="S46" s="491"/>
      <c r="T46" s="491"/>
      <c r="U46" s="491"/>
      <c r="V46" s="913"/>
      <c r="W46" s="914"/>
      <c r="X46" s="926"/>
      <c r="Y46" s="927"/>
      <c r="Z46" s="770"/>
      <c r="AA46" s="807"/>
      <c r="AB46" s="771"/>
      <c r="AC46" s="770"/>
      <c r="AD46" s="807"/>
      <c r="AE46" s="771"/>
      <c r="AF46" s="770"/>
      <c r="AG46" s="771"/>
      <c r="AH46" s="770"/>
      <c r="AI46" s="771"/>
      <c r="AJ46" s="770"/>
      <c r="AK46" s="771"/>
      <c r="AL46" s="770"/>
      <c r="AM46" s="771"/>
      <c r="AN46" s="770"/>
      <c r="AO46" s="771"/>
      <c r="AP46" s="770"/>
      <c r="AQ46" s="771"/>
      <c r="AR46" s="770"/>
      <c r="AS46" s="771"/>
      <c r="AT46" s="770"/>
      <c r="AU46" s="771"/>
      <c r="AV46" s="767"/>
      <c r="AW46" s="766"/>
      <c r="AX46" s="767"/>
      <c r="AY46" s="766"/>
    </row>
    <row r="47" spans="15:51" ht="7.5" customHeight="1">
      <c r="O47" s="492"/>
      <c r="P47" s="491"/>
      <c r="Q47" s="491"/>
      <c r="R47" s="491"/>
      <c r="S47" s="491"/>
      <c r="T47" s="491"/>
      <c r="U47" s="491"/>
      <c r="V47" s="913"/>
      <c r="W47" s="914"/>
      <c r="X47" s="926"/>
      <c r="Y47" s="927"/>
      <c r="Z47" s="770"/>
      <c r="AA47" s="807"/>
      <c r="AB47" s="771"/>
      <c r="AC47" s="770"/>
      <c r="AD47" s="807"/>
      <c r="AE47" s="771"/>
      <c r="AF47" s="770"/>
      <c r="AG47" s="771"/>
      <c r="AH47" s="770"/>
      <c r="AI47" s="771"/>
      <c r="AJ47" s="770"/>
      <c r="AK47" s="771"/>
      <c r="AL47" s="770"/>
      <c r="AM47" s="771"/>
      <c r="AN47" s="770"/>
      <c r="AO47" s="771"/>
      <c r="AP47" s="770"/>
      <c r="AQ47" s="771"/>
      <c r="AR47" s="770"/>
      <c r="AS47" s="771"/>
      <c r="AT47" s="770"/>
      <c r="AU47" s="771"/>
      <c r="AV47" s="767"/>
      <c r="AW47" s="766"/>
      <c r="AX47" s="767"/>
      <c r="AY47" s="766"/>
    </row>
    <row r="48" spans="15:56" ht="7.5" customHeight="1">
      <c r="O48" s="492"/>
      <c r="P48" s="491"/>
      <c r="Q48" s="491"/>
      <c r="R48" s="491"/>
      <c r="S48" s="491"/>
      <c r="T48" s="491"/>
      <c r="U48" s="491"/>
      <c r="V48" s="913"/>
      <c r="W48" s="914"/>
      <c r="X48" s="926"/>
      <c r="Y48" s="927"/>
      <c r="Z48" s="770"/>
      <c r="AA48" s="807"/>
      <c r="AB48" s="771"/>
      <c r="AC48" s="770"/>
      <c r="AD48" s="807"/>
      <c r="AE48" s="771"/>
      <c r="AF48" s="770"/>
      <c r="AG48" s="771"/>
      <c r="AH48" s="770"/>
      <c r="AI48" s="771"/>
      <c r="AJ48" s="770"/>
      <c r="AK48" s="771"/>
      <c r="AL48" s="770"/>
      <c r="AM48" s="771"/>
      <c r="AN48" s="770"/>
      <c r="AO48" s="771"/>
      <c r="AP48" s="770"/>
      <c r="AQ48" s="771"/>
      <c r="AR48" s="770"/>
      <c r="AS48" s="771"/>
      <c r="AT48" s="770"/>
      <c r="AU48" s="771"/>
      <c r="AV48" s="767"/>
      <c r="AW48" s="766"/>
      <c r="AX48" s="767"/>
      <c r="AY48" s="766"/>
      <c r="BD48" s="387" t="b">
        <v>0</v>
      </c>
    </row>
    <row r="49" spans="15:51" ht="7.5" customHeight="1">
      <c r="O49" s="492"/>
      <c r="P49" s="491"/>
      <c r="Q49" s="491"/>
      <c r="R49" s="491"/>
      <c r="S49" s="491"/>
      <c r="T49" s="491"/>
      <c r="U49" s="491"/>
      <c r="V49" s="913"/>
      <c r="W49" s="914"/>
      <c r="X49" s="928"/>
      <c r="Y49" s="929"/>
      <c r="Z49" s="772"/>
      <c r="AA49" s="808"/>
      <c r="AB49" s="773"/>
      <c r="AC49" s="772"/>
      <c r="AD49" s="808"/>
      <c r="AE49" s="773"/>
      <c r="AF49" s="772"/>
      <c r="AG49" s="773"/>
      <c r="AH49" s="772"/>
      <c r="AI49" s="773"/>
      <c r="AJ49" s="772"/>
      <c r="AK49" s="773"/>
      <c r="AL49" s="772"/>
      <c r="AM49" s="773"/>
      <c r="AN49" s="772"/>
      <c r="AO49" s="773"/>
      <c r="AP49" s="772"/>
      <c r="AQ49" s="773"/>
      <c r="AR49" s="772"/>
      <c r="AS49" s="773"/>
      <c r="AT49" s="772"/>
      <c r="AU49" s="773"/>
      <c r="AV49" s="768"/>
      <c r="AW49" s="769"/>
      <c r="AX49" s="768"/>
      <c r="AY49" s="769"/>
    </row>
    <row r="50" spans="15:68" ht="7.5" customHeight="1">
      <c r="O50" s="492"/>
      <c r="P50" s="491"/>
      <c r="Q50" s="491"/>
      <c r="R50" s="491"/>
      <c r="S50" s="491"/>
      <c r="T50" s="491"/>
      <c r="U50" s="491"/>
      <c r="V50" s="913"/>
      <c r="W50" s="914"/>
      <c r="X50" s="493"/>
      <c r="Y50" s="494"/>
      <c r="Z50" s="753"/>
      <c r="AA50" s="805"/>
      <c r="AB50" s="754"/>
      <c r="AC50" s="753"/>
      <c r="AD50" s="805"/>
      <c r="AE50" s="754"/>
      <c r="AF50" s="753"/>
      <c r="AG50" s="754"/>
      <c r="AH50" s="753"/>
      <c r="AI50" s="754"/>
      <c r="AJ50" s="753"/>
      <c r="AK50" s="754"/>
      <c r="AL50" s="753"/>
      <c r="AM50" s="754"/>
      <c r="AN50" s="753"/>
      <c r="AO50" s="754"/>
      <c r="AP50" s="753"/>
      <c r="AQ50" s="754"/>
      <c r="AR50" s="753"/>
      <c r="AS50" s="754"/>
      <c r="AT50" s="753"/>
      <c r="AU50" s="754"/>
      <c r="AV50" s="753"/>
      <c r="AW50" s="754"/>
      <c r="AX50" s="777"/>
      <c r="AY50" s="778"/>
      <c r="BE50" s="387" t="b">
        <v>0</v>
      </c>
      <c r="BF50" s="387" t="b">
        <v>0</v>
      </c>
      <c r="BG50" s="387" t="b">
        <v>0</v>
      </c>
      <c r="BH50" s="387" t="b">
        <v>0</v>
      </c>
      <c r="BI50" s="387" t="b">
        <v>0</v>
      </c>
      <c r="BJ50" s="387" t="b">
        <v>0</v>
      </c>
      <c r="BK50" s="387" t="b">
        <v>0</v>
      </c>
      <c r="BL50" s="387" t="b">
        <v>0</v>
      </c>
      <c r="BM50" s="387" t="b">
        <v>0</v>
      </c>
      <c r="BN50" s="387" t="b">
        <v>0</v>
      </c>
      <c r="BO50" s="387" t="b">
        <v>0</v>
      </c>
      <c r="BP50" s="387" t="b">
        <v>0</v>
      </c>
    </row>
    <row r="51" spans="15:53" ht="7.5" customHeight="1">
      <c r="O51" s="495"/>
      <c r="P51" s="496"/>
      <c r="Q51" s="496"/>
      <c r="R51" s="496"/>
      <c r="S51" s="496"/>
      <c r="T51" s="496"/>
      <c r="U51" s="496"/>
      <c r="V51" s="915"/>
      <c r="W51" s="916"/>
      <c r="X51" s="497"/>
      <c r="Y51" s="498"/>
      <c r="Z51" s="755"/>
      <c r="AA51" s="806"/>
      <c r="AB51" s="756"/>
      <c r="AC51" s="755"/>
      <c r="AD51" s="806"/>
      <c r="AE51" s="756"/>
      <c r="AF51" s="755"/>
      <c r="AG51" s="756"/>
      <c r="AH51" s="755"/>
      <c r="AI51" s="756"/>
      <c r="AJ51" s="755"/>
      <c r="AK51" s="756"/>
      <c r="AL51" s="755"/>
      <c r="AM51" s="756"/>
      <c r="AN51" s="755"/>
      <c r="AO51" s="756"/>
      <c r="AP51" s="755"/>
      <c r="AQ51" s="756"/>
      <c r="AR51" s="755"/>
      <c r="AS51" s="756"/>
      <c r="AT51" s="755"/>
      <c r="AU51" s="756"/>
      <c r="AV51" s="755"/>
      <c r="AW51" s="756"/>
      <c r="AX51" s="755"/>
      <c r="AY51" s="756"/>
      <c r="BA51" s="10"/>
    </row>
    <row r="52" spans="15:51" ht="7.5" customHeight="1">
      <c r="O52" s="513" t="s">
        <v>58</v>
      </c>
      <c r="P52" s="514"/>
      <c r="Q52" s="507" t="s">
        <v>62</v>
      </c>
      <c r="R52" s="874"/>
      <c r="S52" s="874"/>
      <c r="T52" s="874"/>
      <c r="U52" s="874"/>
      <c r="V52" s="874"/>
      <c r="W52" s="938" t="s">
        <v>709</v>
      </c>
      <c r="X52" s="939"/>
      <c r="Y52" s="939"/>
      <c r="Z52" s="774" t="s">
        <v>748</v>
      </c>
      <c r="AA52" s="774"/>
      <c r="AB52" s="774"/>
      <c r="AC52" s="774"/>
      <c r="AD52" s="774"/>
      <c r="AE52" s="774"/>
      <c r="AF52" s="774"/>
      <c r="AG52" s="774"/>
      <c r="AH52" s="774"/>
      <c r="AI52" s="774"/>
      <c r="AJ52" s="818"/>
      <c r="AK52" s="619" t="s">
        <v>710</v>
      </c>
      <c r="AL52" s="620"/>
      <c r="AM52" s="620"/>
      <c r="AN52" s="620"/>
      <c r="AO52" s="774" t="s">
        <v>1330</v>
      </c>
      <c r="AP52" s="700"/>
      <c r="AQ52" s="700"/>
      <c r="AR52" s="700"/>
      <c r="AS52" s="700"/>
      <c r="AT52" s="700"/>
      <c r="AU52" s="700"/>
      <c r="AV52" s="700"/>
      <c r="AW52" s="700"/>
      <c r="AX52" s="700"/>
      <c r="AY52" s="701"/>
    </row>
    <row r="53" spans="15:51" ht="7.5" customHeight="1">
      <c r="O53" s="513"/>
      <c r="P53" s="514"/>
      <c r="Q53" s="874"/>
      <c r="R53" s="874"/>
      <c r="S53" s="874"/>
      <c r="T53" s="874"/>
      <c r="U53" s="874"/>
      <c r="V53" s="874"/>
      <c r="W53" s="940"/>
      <c r="X53" s="941"/>
      <c r="Y53" s="941"/>
      <c r="Z53" s="819"/>
      <c r="AA53" s="819"/>
      <c r="AB53" s="819"/>
      <c r="AC53" s="819"/>
      <c r="AD53" s="819"/>
      <c r="AE53" s="819"/>
      <c r="AF53" s="819"/>
      <c r="AG53" s="819"/>
      <c r="AH53" s="819"/>
      <c r="AI53" s="819"/>
      <c r="AJ53" s="820"/>
      <c r="AK53" s="622"/>
      <c r="AL53" s="623"/>
      <c r="AM53" s="623"/>
      <c r="AN53" s="623"/>
      <c r="AO53" s="539"/>
      <c r="AP53" s="539"/>
      <c r="AQ53" s="539"/>
      <c r="AR53" s="539"/>
      <c r="AS53" s="539"/>
      <c r="AT53" s="539"/>
      <c r="AU53" s="539"/>
      <c r="AV53" s="539"/>
      <c r="AW53" s="539"/>
      <c r="AX53" s="539"/>
      <c r="AY53" s="702"/>
    </row>
    <row r="54" spans="15:51" ht="7.5" customHeight="1">
      <c r="O54" s="513"/>
      <c r="P54" s="514"/>
      <c r="Q54" s="874"/>
      <c r="R54" s="874"/>
      <c r="S54" s="874"/>
      <c r="T54" s="874"/>
      <c r="U54" s="874"/>
      <c r="V54" s="874"/>
      <c r="W54" s="940"/>
      <c r="X54" s="941"/>
      <c r="Y54" s="941"/>
      <c r="Z54" s="819"/>
      <c r="AA54" s="819"/>
      <c r="AB54" s="819"/>
      <c r="AC54" s="819"/>
      <c r="AD54" s="819"/>
      <c r="AE54" s="819"/>
      <c r="AF54" s="819"/>
      <c r="AG54" s="819"/>
      <c r="AH54" s="819"/>
      <c r="AI54" s="819"/>
      <c r="AJ54" s="820"/>
      <c r="AK54" s="622"/>
      <c r="AL54" s="623"/>
      <c r="AM54" s="623"/>
      <c r="AN54" s="623"/>
      <c r="AO54" s="539"/>
      <c r="AP54" s="539"/>
      <c r="AQ54" s="539"/>
      <c r="AR54" s="539"/>
      <c r="AS54" s="539"/>
      <c r="AT54" s="539"/>
      <c r="AU54" s="539"/>
      <c r="AV54" s="539"/>
      <c r="AW54" s="539"/>
      <c r="AX54" s="539"/>
      <c r="AY54" s="702"/>
    </row>
    <row r="55" spans="15:51" ht="7.5" customHeight="1" thickBot="1">
      <c r="O55" s="513"/>
      <c r="P55" s="514"/>
      <c r="Q55" s="874"/>
      <c r="R55" s="874"/>
      <c r="S55" s="874"/>
      <c r="T55" s="874"/>
      <c r="U55" s="874"/>
      <c r="V55" s="874"/>
      <c r="W55" s="942"/>
      <c r="X55" s="943"/>
      <c r="Y55" s="943"/>
      <c r="Z55" s="821"/>
      <c r="AA55" s="821"/>
      <c r="AB55" s="821"/>
      <c r="AC55" s="821"/>
      <c r="AD55" s="821"/>
      <c r="AE55" s="821"/>
      <c r="AF55" s="821"/>
      <c r="AG55" s="821"/>
      <c r="AH55" s="821"/>
      <c r="AI55" s="821"/>
      <c r="AJ55" s="822"/>
      <c r="AK55" s="622"/>
      <c r="AL55" s="623"/>
      <c r="AM55" s="623"/>
      <c r="AN55" s="623"/>
      <c r="AO55" s="775"/>
      <c r="AP55" s="775"/>
      <c r="AQ55" s="775"/>
      <c r="AR55" s="775"/>
      <c r="AS55" s="775"/>
      <c r="AT55" s="775"/>
      <c r="AU55" s="775"/>
      <c r="AV55" s="775"/>
      <c r="AW55" s="775"/>
      <c r="AX55" s="775"/>
      <c r="AY55" s="776"/>
    </row>
    <row r="56" spans="15:68" ht="7.5" customHeight="1" thickTop="1">
      <c r="O56" s="560"/>
      <c r="P56" s="507"/>
      <c r="Q56" s="742" t="s">
        <v>63</v>
      </c>
      <c r="R56" s="743"/>
      <c r="S56" s="743"/>
      <c r="T56" s="743"/>
      <c r="U56" s="743"/>
      <c r="V56" s="743"/>
      <c r="W56" s="930"/>
      <c r="X56" s="931"/>
      <c r="Y56" s="932"/>
      <c r="Z56" s="747" t="s">
        <v>100</v>
      </c>
      <c r="AA56" s="747"/>
      <c r="AB56" s="747"/>
      <c r="AC56" s="747"/>
      <c r="AD56" s="747"/>
      <c r="AE56" s="747"/>
      <c r="AF56" s="747"/>
      <c r="AG56" s="747"/>
      <c r="AH56" s="747"/>
      <c r="AI56" s="747"/>
      <c r="AJ56" s="747"/>
      <c r="AK56" s="809"/>
      <c r="AL56" s="810"/>
      <c r="AM56" s="811"/>
      <c r="AN56" s="747" t="s">
        <v>100</v>
      </c>
      <c r="AO56" s="747"/>
      <c r="AP56" s="747"/>
      <c r="AQ56" s="747"/>
      <c r="AR56" s="747"/>
      <c r="AS56" s="747"/>
      <c r="AT56" s="747"/>
      <c r="AU56" s="747"/>
      <c r="AV56" s="747"/>
      <c r="AW56" s="747"/>
      <c r="AX56" s="747"/>
      <c r="AY56" s="748"/>
      <c r="BD56" s="387">
        <f>LEN(W56)</f>
        <v>0</v>
      </c>
      <c r="BP56" s="387">
        <f>LEN(AK56)</f>
        <v>0</v>
      </c>
    </row>
    <row r="57" spans="15:70" ht="7.5" customHeight="1">
      <c r="O57" s="560"/>
      <c r="P57" s="507"/>
      <c r="Q57" s="744"/>
      <c r="R57" s="743"/>
      <c r="S57" s="743"/>
      <c r="T57" s="743"/>
      <c r="U57" s="743"/>
      <c r="V57" s="743"/>
      <c r="W57" s="933"/>
      <c r="X57" s="733"/>
      <c r="Y57" s="934"/>
      <c r="Z57" s="749"/>
      <c r="AA57" s="749"/>
      <c r="AB57" s="749"/>
      <c r="AC57" s="749"/>
      <c r="AD57" s="749"/>
      <c r="AE57" s="749"/>
      <c r="AF57" s="749"/>
      <c r="AG57" s="749"/>
      <c r="AH57" s="749"/>
      <c r="AI57" s="749"/>
      <c r="AJ57" s="749"/>
      <c r="AK57" s="812"/>
      <c r="AL57" s="813"/>
      <c r="AM57" s="814"/>
      <c r="AN57" s="749"/>
      <c r="AO57" s="749"/>
      <c r="AP57" s="749"/>
      <c r="AQ57" s="749"/>
      <c r="AR57" s="749"/>
      <c r="AS57" s="749"/>
      <c r="AT57" s="749"/>
      <c r="AU57" s="749"/>
      <c r="AV57" s="749"/>
      <c r="AW57" s="749"/>
      <c r="AX57" s="749"/>
      <c r="AY57" s="750"/>
      <c r="BD57" s="387" t="b">
        <f>IF(BD56=0,TRUE,FALSE)</f>
        <v>1</v>
      </c>
      <c r="BE57" s="387" t="b">
        <f>IF(BD56=4,TRUE,FALSE)</f>
        <v>0</v>
      </c>
      <c r="BF57" s="376" t="b">
        <f>OR(BD57,BE57)</f>
        <v>1</v>
      </c>
      <c r="BP57" s="387" t="b">
        <f>IF(BP56=0,TRUE,FALSE)</f>
        <v>1</v>
      </c>
      <c r="BQ57" s="387" t="b">
        <f>IF(BP56=4,TRUE,FALSE)</f>
        <v>0</v>
      </c>
      <c r="BR57" s="376" t="b">
        <f>OR(BP57,BQ57)</f>
        <v>1</v>
      </c>
    </row>
    <row r="58" spans="15:51" ht="7.5" customHeight="1" thickBot="1">
      <c r="O58" s="560"/>
      <c r="P58" s="507"/>
      <c r="Q58" s="744"/>
      <c r="R58" s="743"/>
      <c r="S58" s="743"/>
      <c r="T58" s="743"/>
      <c r="U58" s="743"/>
      <c r="V58" s="743"/>
      <c r="W58" s="935"/>
      <c r="X58" s="936"/>
      <c r="Y58" s="937"/>
      <c r="Z58" s="751"/>
      <c r="AA58" s="751"/>
      <c r="AB58" s="751"/>
      <c r="AC58" s="751"/>
      <c r="AD58" s="751"/>
      <c r="AE58" s="751"/>
      <c r="AF58" s="751"/>
      <c r="AG58" s="751"/>
      <c r="AH58" s="751"/>
      <c r="AI58" s="751"/>
      <c r="AJ58" s="751"/>
      <c r="AK58" s="815"/>
      <c r="AL58" s="816"/>
      <c r="AM58" s="817"/>
      <c r="AN58" s="751"/>
      <c r="AO58" s="751"/>
      <c r="AP58" s="751"/>
      <c r="AQ58" s="751"/>
      <c r="AR58" s="751"/>
      <c r="AS58" s="751"/>
      <c r="AT58" s="751"/>
      <c r="AU58" s="751"/>
      <c r="AV58" s="751"/>
      <c r="AW58" s="751"/>
      <c r="AX58" s="751"/>
      <c r="AY58" s="752"/>
    </row>
    <row r="59" spans="15:80" ht="7.5" customHeight="1" thickTop="1">
      <c r="O59" s="560"/>
      <c r="P59" s="507"/>
      <c r="Q59" s="873" t="s">
        <v>64</v>
      </c>
      <c r="R59" s="874"/>
      <c r="S59" s="874"/>
      <c r="T59" s="874"/>
      <c r="U59" s="874"/>
      <c r="V59" s="875"/>
      <c r="W59" s="729"/>
      <c r="X59" s="730"/>
      <c r="Y59" s="731"/>
      <c r="Z59" s="727"/>
      <c r="AA59" s="728"/>
      <c r="AB59" s="728"/>
      <c r="AC59" s="728"/>
      <c r="AD59" s="727"/>
      <c r="AE59" s="728"/>
      <c r="AF59" s="728"/>
      <c r="AG59" s="728"/>
      <c r="AH59" s="727"/>
      <c r="AI59" s="728"/>
      <c r="AJ59" s="740"/>
      <c r="AK59" s="757"/>
      <c r="AL59" s="758"/>
      <c r="AM59" s="758"/>
      <c r="AN59" s="727"/>
      <c r="AO59" s="728"/>
      <c r="AP59" s="728"/>
      <c r="AQ59" s="727"/>
      <c r="AR59" s="728"/>
      <c r="AS59" s="728"/>
      <c r="AT59" s="727"/>
      <c r="AU59" s="728"/>
      <c r="AV59" s="728"/>
      <c r="AW59" s="727"/>
      <c r="AX59" s="728"/>
      <c r="AY59" s="740"/>
      <c r="BD59" s="387">
        <f>LEN(W59)</f>
        <v>0</v>
      </c>
      <c r="BG59" s="387">
        <f>LEN(Z59)</f>
        <v>0</v>
      </c>
      <c r="BJ59" s="387">
        <f>LEN(AD59)</f>
        <v>0</v>
      </c>
      <c r="BM59" s="387">
        <f>LEN(AH59)</f>
        <v>0</v>
      </c>
      <c r="BP59" s="387">
        <f>LEN(AK59)</f>
        <v>0</v>
      </c>
      <c r="BS59" s="387">
        <f>LEN(AN59)</f>
        <v>0</v>
      </c>
      <c r="BV59" s="387">
        <f>LEN(AQ59)</f>
        <v>0</v>
      </c>
      <c r="BY59" s="387">
        <f>LEN(AT59)</f>
        <v>0</v>
      </c>
      <c r="CB59" s="387">
        <f>LEN(AW59)</f>
        <v>0</v>
      </c>
    </row>
    <row r="60" spans="15:82" ht="7.5" customHeight="1">
      <c r="O60" s="560"/>
      <c r="P60" s="507"/>
      <c r="Q60" s="876"/>
      <c r="R60" s="874"/>
      <c r="S60" s="874"/>
      <c r="T60" s="874"/>
      <c r="U60" s="874"/>
      <c r="V60" s="875"/>
      <c r="W60" s="732"/>
      <c r="X60" s="733"/>
      <c r="Y60" s="734"/>
      <c r="Z60" s="728"/>
      <c r="AA60" s="728"/>
      <c r="AB60" s="728"/>
      <c r="AC60" s="728"/>
      <c r="AD60" s="728"/>
      <c r="AE60" s="728"/>
      <c r="AF60" s="728"/>
      <c r="AG60" s="728"/>
      <c r="AH60" s="728"/>
      <c r="AI60" s="728"/>
      <c r="AJ60" s="740"/>
      <c r="AK60" s="746"/>
      <c r="AL60" s="728"/>
      <c r="AM60" s="728"/>
      <c r="AN60" s="728"/>
      <c r="AO60" s="728"/>
      <c r="AP60" s="728"/>
      <c r="AQ60" s="728"/>
      <c r="AR60" s="728"/>
      <c r="AS60" s="728"/>
      <c r="AT60" s="728"/>
      <c r="AU60" s="728"/>
      <c r="AV60" s="728"/>
      <c r="AW60" s="728"/>
      <c r="AX60" s="728"/>
      <c r="AY60" s="740"/>
      <c r="BD60" s="387" t="b">
        <f>IF(BD59=0,TRUE,FALSE)</f>
        <v>1</v>
      </c>
      <c r="BE60" s="387" t="b">
        <f>IF(BD59=4,TRUE,FALSE)</f>
        <v>0</v>
      </c>
      <c r="BF60" s="376" t="b">
        <f>OR(BD60,BE60)</f>
        <v>1</v>
      </c>
      <c r="BG60" s="387" t="b">
        <f>IF(BG59=0,TRUE,FALSE)</f>
        <v>1</v>
      </c>
      <c r="BH60" s="387" t="b">
        <f>IF(BG59=4,TRUE,FALSE)</f>
        <v>0</v>
      </c>
      <c r="BI60" s="376" t="b">
        <f>OR(BG60,BH60)</f>
        <v>1</v>
      </c>
      <c r="BJ60" s="387" t="b">
        <f>IF(BJ59=0,TRUE,FALSE)</f>
        <v>1</v>
      </c>
      <c r="BK60" s="387" t="b">
        <f>IF(BJ59=4,TRUE,FALSE)</f>
        <v>0</v>
      </c>
      <c r="BL60" s="376" t="b">
        <f>OR(BJ60,BK60)</f>
        <v>1</v>
      </c>
      <c r="BM60" s="387" t="b">
        <f>IF(BM59=0,TRUE,FALSE)</f>
        <v>1</v>
      </c>
      <c r="BN60" s="387" t="b">
        <f>IF(BM59=4,TRUE,FALSE)</f>
        <v>0</v>
      </c>
      <c r="BO60" s="376" t="b">
        <f>OR(BM60,BN60)</f>
        <v>1</v>
      </c>
      <c r="BP60" s="387" t="b">
        <f>IF(BP59=0,TRUE,FALSE)</f>
        <v>1</v>
      </c>
      <c r="BQ60" s="387" t="b">
        <f>IF(BP59=4,TRUE,FALSE)</f>
        <v>0</v>
      </c>
      <c r="BR60" s="376" t="b">
        <f>OR(BP60,BQ60)</f>
        <v>1</v>
      </c>
      <c r="BS60" s="387" t="b">
        <f>IF(BS59=0,TRUE,FALSE)</f>
        <v>1</v>
      </c>
      <c r="BT60" s="387" t="b">
        <f>IF(BS59=4,TRUE,FALSE)</f>
        <v>0</v>
      </c>
      <c r="BU60" s="376" t="b">
        <f>OR(BS60,BT60)</f>
        <v>1</v>
      </c>
      <c r="BV60" s="387" t="b">
        <f>IF(BV59=0,TRUE,FALSE)</f>
        <v>1</v>
      </c>
      <c r="BW60" s="387" t="b">
        <f>IF(BV59=4,TRUE,FALSE)</f>
        <v>0</v>
      </c>
      <c r="BX60" s="376" t="b">
        <f>OR(BV60,BW60)</f>
        <v>1</v>
      </c>
      <c r="BY60" s="387" t="b">
        <f>IF(BY59=0,TRUE,FALSE)</f>
        <v>1</v>
      </c>
      <c r="BZ60" s="387" t="b">
        <f>IF(BY59=4,TRUE,FALSE)</f>
        <v>0</v>
      </c>
      <c r="CA60" s="376" t="b">
        <f>OR(BY60,BZ60)</f>
        <v>1</v>
      </c>
      <c r="CB60" s="387" t="b">
        <f>IF(CB59=0,TRUE,FALSE)</f>
        <v>1</v>
      </c>
      <c r="CC60" s="387" t="b">
        <f>IF(CB59=4,TRUE,FALSE)</f>
        <v>0</v>
      </c>
      <c r="CD60" s="376" t="b">
        <f>OR(CB60,CC60)</f>
        <v>1</v>
      </c>
    </row>
    <row r="61" spans="15:51" ht="7.5" customHeight="1">
      <c r="O61" s="560"/>
      <c r="P61" s="507"/>
      <c r="Q61" s="876"/>
      <c r="R61" s="874"/>
      <c r="S61" s="874"/>
      <c r="T61" s="874"/>
      <c r="U61" s="874"/>
      <c r="V61" s="875"/>
      <c r="W61" s="732"/>
      <c r="X61" s="733"/>
      <c r="Y61" s="734"/>
      <c r="Z61" s="728"/>
      <c r="AA61" s="728"/>
      <c r="AB61" s="728"/>
      <c r="AC61" s="728"/>
      <c r="AD61" s="728"/>
      <c r="AE61" s="728"/>
      <c r="AF61" s="728"/>
      <c r="AG61" s="728"/>
      <c r="AH61" s="728"/>
      <c r="AI61" s="728"/>
      <c r="AJ61" s="740"/>
      <c r="AK61" s="746"/>
      <c r="AL61" s="728"/>
      <c r="AM61" s="728"/>
      <c r="AN61" s="728"/>
      <c r="AO61" s="728"/>
      <c r="AP61" s="728"/>
      <c r="AQ61" s="728"/>
      <c r="AR61" s="728"/>
      <c r="AS61" s="728"/>
      <c r="AT61" s="728"/>
      <c r="AU61" s="728"/>
      <c r="AV61" s="728"/>
      <c r="AW61" s="728"/>
      <c r="AX61" s="728"/>
      <c r="AY61" s="740"/>
    </row>
    <row r="62" spans="15:80" ht="7.5" customHeight="1">
      <c r="O62" s="560"/>
      <c r="P62" s="507"/>
      <c r="Q62" s="873"/>
      <c r="R62" s="507"/>
      <c r="S62" s="507"/>
      <c r="T62" s="507"/>
      <c r="U62" s="507"/>
      <c r="V62" s="877"/>
      <c r="W62" s="736"/>
      <c r="X62" s="733"/>
      <c r="Y62" s="734"/>
      <c r="Z62" s="727"/>
      <c r="AA62" s="728"/>
      <c r="AB62" s="728"/>
      <c r="AC62" s="728"/>
      <c r="AD62" s="727"/>
      <c r="AE62" s="728"/>
      <c r="AF62" s="728"/>
      <c r="AG62" s="728"/>
      <c r="AH62" s="727"/>
      <c r="AI62" s="728"/>
      <c r="AJ62" s="740"/>
      <c r="AK62" s="745"/>
      <c r="AL62" s="728"/>
      <c r="AM62" s="728"/>
      <c r="AN62" s="727"/>
      <c r="AO62" s="728"/>
      <c r="AP62" s="728"/>
      <c r="AQ62" s="727"/>
      <c r="AR62" s="728"/>
      <c r="AS62" s="728"/>
      <c r="AT62" s="727"/>
      <c r="AU62" s="728"/>
      <c r="AV62" s="728"/>
      <c r="AW62" s="727"/>
      <c r="AX62" s="728"/>
      <c r="AY62" s="740"/>
      <c r="BD62" s="387">
        <f>LEN(W62)</f>
        <v>0</v>
      </c>
      <c r="BG62" s="387">
        <f>LEN(Z62)</f>
        <v>0</v>
      </c>
      <c r="BJ62" s="387">
        <f>LEN(AD62)</f>
        <v>0</v>
      </c>
      <c r="BM62" s="387">
        <f>LEN(AH62)</f>
        <v>0</v>
      </c>
      <c r="BP62" s="387">
        <f>LEN(AK62)</f>
        <v>0</v>
      </c>
      <c r="BS62" s="387">
        <f>LEN(AN62)</f>
        <v>0</v>
      </c>
      <c r="BV62" s="387">
        <f>LEN(AQ62)</f>
        <v>0</v>
      </c>
      <c r="BY62" s="387">
        <f>LEN(AT62)</f>
        <v>0</v>
      </c>
      <c r="CB62" s="387">
        <f>LEN(AW62)</f>
        <v>0</v>
      </c>
    </row>
    <row r="63" spans="15:82" ht="7.5" customHeight="1">
      <c r="O63" s="560"/>
      <c r="P63" s="507"/>
      <c r="Q63" s="873"/>
      <c r="R63" s="507"/>
      <c r="S63" s="507"/>
      <c r="T63" s="507"/>
      <c r="U63" s="507"/>
      <c r="V63" s="877"/>
      <c r="W63" s="732"/>
      <c r="X63" s="733"/>
      <c r="Y63" s="734"/>
      <c r="Z63" s="728"/>
      <c r="AA63" s="728"/>
      <c r="AB63" s="728"/>
      <c r="AC63" s="728"/>
      <c r="AD63" s="728"/>
      <c r="AE63" s="728"/>
      <c r="AF63" s="728"/>
      <c r="AG63" s="728"/>
      <c r="AH63" s="728"/>
      <c r="AI63" s="728"/>
      <c r="AJ63" s="740"/>
      <c r="AK63" s="746"/>
      <c r="AL63" s="728"/>
      <c r="AM63" s="728"/>
      <c r="AN63" s="728"/>
      <c r="AO63" s="728"/>
      <c r="AP63" s="728"/>
      <c r="AQ63" s="728"/>
      <c r="AR63" s="728"/>
      <c r="AS63" s="728"/>
      <c r="AT63" s="728"/>
      <c r="AU63" s="728"/>
      <c r="AV63" s="728"/>
      <c r="AW63" s="728"/>
      <c r="AX63" s="728"/>
      <c r="AY63" s="740"/>
      <c r="BD63" s="387" t="b">
        <f>IF(BD62=0,TRUE,FALSE)</f>
        <v>1</v>
      </c>
      <c r="BE63" s="387" t="b">
        <f>IF(BD62=4,TRUE,FALSE)</f>
        <v>0</v>
      </c>
      <c r="BF63" s="376" t="b">
        <f>OR(BD63,BE63)</f>
        <v>1</v>
      </c>
      <c r="BG63" s="387" t="b">
        <f>IF(BG62=0,TRUE,FALSE)</f>
        <v>1</v>
      </c>
      <c r="BH63" s="387" t="b">
        <f>IF(BG62=4,TRUE,FALSE)</f>
        <v>0</v>
      </c>
      <c r="BI63" s="376" t="b">
        <f>OR(BG63,BH63)</f>
        <v>1</v>
      </c>
      <c r="BJ63" s="387" t="b">
        <f>IF(BJ62=0,TRUE,FALSE)</f>
        <v>1</v>
      </c>
      <c r="BK63" s="387" t="b">
        <f>IF(BJ62=4,TRUE,FALSE)</f>
        <v>0</v>
      </c>
      <c r="BL63" s="376" t="b">
        <f>OR(BJ63,BK63)</f>
        <v>1</v>
      </c>
      <c r="BM63" s="387" t="b">
        <f>IF(BM62=0,TRUE,FALSE)</f>
        <v>1</v>
      </c>
      <c r="BN63" s="387" t="b">
        <f>IF(BM62=4,TRUE,FALSE)</f>
        <v>0</v>
      </c>
      <c r="BO63" s="376" t="b">
        <f>OR(BM63,BN63)</f>
        <v>1</v>
      </c>
      <c r="BP63" s="387" t="b">
        <f>IF(BP62=0,TRUE,FALSE)</f>
        <v>1</v>
      </c>
      <c r="BQ63" s="387" t="b">
        <f>IF(BP62=4,TRUE,FALSE)</f>
        <v>0</v>
      </c>
      <c r="BR63" s="376" t="b">
        <f>OR(BP63,BQ63)</f>
        <v>1</v>
      </c>
      <c r="BS63" s="387" t="b">
        <f>IF(BS62=0,TRUE,FALSE)</f>
        <v>1</v>
      </c>
      <c r="BT63" s="387" t="b">
        <f>IF(BS62=4,TRUE,FALSE)</f>
        <v>0</v>
      </c>
      <c r="BU63" s="376" t="b">
        <f>OR(BS63,BT63)</f>
        <v>1</v>
      </c>
      <c r="BV63" s="387" t="b">
        <f>IF(BV62=0,TRUE,FALSE)</f>
        <v>1</v>
      </c>
      <c r="BW63" s="387" t="b">
        <f>IF(BV62=4,TRUE,FALSE)</f>
        <v>0</v>
      </c>
      <c r="BX63" s="376" t="b">
        <f>OR(BV63,BW63)</f>
        <v>1</v>
      </c>
      <c r="BY63" s="387" t="b">
        <f>IF(BY62=0,TRUE,FALSE)</f>
        <v>1</v>
      </c>
      <c r="BZ63" s="387" t="b">
        <f>IF(BY62=4,TRUE,FALSE)</f>
        <v>0</v>
      </c>
      <c r="CA63" s="376" t="b">
        <f>OR(BY63,BZ63)</f>
        <v>1</v>
      </c>
      <c r="CB63" s="387" t="b">
        <f>IF(CB62=0,TRUE,FALSE)</f>
        <v>1</v>
      </c>
      <c r="CC63" s="387" t="b">
        <f>IF(CB62=4,TRUE,FALSE)</f>
        <v>0</v>
      </c>
      <c r="CD63" s="376" t="b">
        <f>OR(CB63,CC63)</f>
        <v>1</v>
      </c>
    </row>
    <row r="64" spans="15:52" ht="7.5" customHeight="1">
      <c r="O64" s="560"/>
      <c r="P64" s="507"/>
      <c r="Q64" s="873"/>
      <c r="R64" s="507"/>
      <c r="S64" s="507"/>
      <c r="T64" s="507"/>
      <c r="U64" s="507"/>
      <c r="V64" s="877"/>
      <c r="W64" s="732"/>
      <c r="X64" s="733"/>
      <c r="Y64" s="734"/>
      <c r="Z64" s="728"/>
      <c r="AA64" s="728"/>
      <c r="AB64" s="728"/>
      <c r="AC64" s="728"/>
      <c r="AD64" s="728"/>
      <c r="AE64" s="728"/>
      <c r="AF64" s="728"/>
      <c r="AG64" s="728"/>
      <c r="AH64" s="728"/>
      <c r="AI64" s="728"/>
      <c r="AJ64" s="740"/>
      <c r="AK64" s="746"/>
      <c r="AL64" s="728"/>
      <c r="AM64" s="728"/>
      <c r="AN64" s="728"/>
      <c r="AO64" s="728"/>
      <c r="AP64" s="728"/>
      <c r="AQ64" s="728"/>
      <c r="AR64" s="728"/>
      <c r="AS64" s="728"/>
      <c r="AT64" s="728"/>
      <c r="AU64" s="728"/>
      <c r="AV64" s="728"/>
      <c r="AW64" s="728"/>
      <c r="AX64" s="728"/>
      <c r="AY64" s="740"/>
      <c r="AZ64" s="5"/>
    </row>
    <row r="65" spans="15:80" ht="7.5" customHeight="1">
      <c r="O65" s="560"/>
      <c r="P65" s="507"/>
      <c r="Q65" s="873"/>
      <c r="R65" s="507"/>
      <c r="S65" s="507"/>
      <c r="T65" s="507"/>
      <c r="U65" s="507"/>
      <c r="V65" s="877"/>
      <c r="W65" s="736"/>
      <c r="X65" s="733"/>
      <c r="Y65" s="734"/>
      <c r="Z65" s="727"/>
      <c r="AA65" s="728"/>
      <c r="AB65" s="728"/>
      <c r="AC65" s="728"/>
      <c r="AD65" s="727"/>
      <c r="AE65" s="728"/>
      <c r="AF65" s="728"/>
      <c r="AG65" s="728"/>
      <c r="AH65" s="727"/>
      <c r="AI65" s="728"/>
      <c r="AJ65" s="740"/>
      <c r="AK65" s="745"/>
      <c r="AL65" s="728"/>
      <c r="AM65" s="728"/>
      <c r="AN65" s="727"/>
      <c r="AO65" s="728"/>
      <c r="AP65" s="728"/>
      <c r="AQ65" s="727"/>
      <c r="AR65" s="728"/>
      <c r="AS65" s="728"/>
      <c r="AT65" s="727"/>
      <c r="AU65" s="728"/>
      <c r="AV65" s="728"/>
      <c r="AW65" s="727"/>
      <c r="AX65" s="728"/>
      <c r="AY65" s="740"/>
      <c r="AZ65" s="5"/>
      <c r="BD65" s="387">
        <f>LEN(W65)</f>
        <v>0</v>
      </c>
      <c r="BG65" s="387">
        <f>LEN(Z65)</f>
        <v>0</v>
      </c>
      <c r="BJ65" s="387">
        <f>LEN(AD65)</f>
        <v>0</v>
      </c>
      <c r="BM65" s="387">
        <f>LEN(AH65)</f>
        <v>0</v>
      </c>
      <c r="BP65" s="387">
        <f>LEN(AK65)</f>
        <v>0</v>
      </c>
      <c r="BS65" s="387">
        <f>LEN(AN65)</f>
        <v>0</v>
      </c>
      <c r="BV65" s="387">
        <f>LEN(AQ65)</f>
        <v>0</v>
      </c>
      <c r="BY65" s="387">
        <f>LEN(AT65)</f>
        <v>0</v>
      </c>
      <c r="CB65" s="387">
        <f>LEN(AW65)</f>
        <v>0</v>
      </c>
    </row>
    <row r="66" spans="15:82" ht="7.5" customHeight="1">
      <c r="O66" s="560"/>
      <c r="P66" s="507"/>
      <c r="Q66" s="873"/>
      <c r="R66" s="507"/>
      <c r="S66" s="507"/>
      <c r="T66" s="507"/>
      <c r="U66" s="507"/>
      <c r="V66" s="877"/>
      <c r="W66" s="732"/>
      <c r="X66" s="733"/>
      <c r="Y66" s="734"/>
      <c r="Z66" s="728"/>
      <c r="AA66" s="728"/>
      <c r="AB66" s="728"/>
      <c r="AC66" s="728"/>
      <c r="AD66" s="728"/>
      <c r="AE66" s="728"/>
      <c r="AF66" s="728"/>
      <c r="AG66" s="728"/>
      <c r="AH66" s="728"/>
      <c r="AI66" s="728"/>
      <c r="AJ66" s="740"/>
      <c r="AK66" s="746"/>
      <c r="AL66" s="728"/>
      <c r="AM66" s="728"/>
      <c r="AN66" s="728"/>
      <c r="AO66" s="728"/>
      <c r="AP66" s="728"/>
      <c r="AQ66" s="728"/>
      <c r="AR66" s="728"/>
      <c r="AS66" s="728"/>
      <c r="AT66" s="728"/>
      <c r="AU66" s="728"/>
      <c r="AV66" s="728"/>
      <c r="AW66" s="728"/>
      <c r="AX66" s="728"/>
      <c r="AY66" s="740"/>
      <c r="AZ66" s="5"/>
      <c r="BD66" s="387" t="b">
        <f>IF(BD65=0,TRUE,FALSE)</f>
        <v>1</v>
      </c>
      <c r="BE66" s="387" t="b">
        <f>IF(BD65=4,TRUE,FALSE)</f>
        <v>0</v>
      </c>
      <c r="BF66" s="376" t="b">
        <f>OR(BD66,BE66)</f>
        <v>1</v>
      </c>
      <c r="BG66" s="387" t="b">
        <f>IF(BG65=0,TRUE,FALSE)</f>
        <v>1</v>
      </c>
      <c r="BH66" s="387" t="b">
        <f>IF(BG65=4,TRUE,FALSE)</f>
        <v>0</v>
      </c>
      <c r="BI66" s="376" t="b">
        <f>OR(BG66,BH66)</f>
        <v>1</v>
      </c>
      <c r="BJ66" s="387" t="b">
        <f>IF(BJ65=0,TRUE,FALSE)</f>
        <v>1</v>
      </c>
      <c r="BK66" s="387" t="b">
        <f>IF(BJ65=4,TRUE,FALSE)</f>
        <v>0</v>
      </c>
      <c r="BL66" s="376" t="b">
        <f>OR(BJ66,BK66)</f>
        <v>1</v>
      </c>
      <c r="BM66" s="387" t="b">
        <f>IF(BM65=0,TRUE,FALSE)</f>
        <v>1</v>
      </c>
      <c r="BN66" s="387" t="b">
        <f>IF(BM65=4,TRUE,FALSE)</f>
        <v>0</v>
      </c>
      <c r="BO66" s="376" t="b">
        <f>OR(BM66,BN66)</f>
        <v>1</v>
      </c>
      <c r="BP66" s="387" t="b">
        <f>IF(BP65=0,TRUE,FALSE)</f>
        <v>1</v>
      </c>
      <c r="BQ66" s="387" t="b">
        <f>IF(BP65=4,TRUE,FALSE)</f>
        <v>0</v>
      </c>
      <c r="BR66" s="376" t="b">
        <f>OR(BP66,BQ66)</f>
        <v>1</v>
      </c>
      <c r="BS66" s="387" t="b">
        <f>IF(BS65=0,TRUE,FALSE)</f>
        <v>1</v>
      </c>
      <c r="BT66" s="387" t="b">
        <f>IF(BS65=4,TRUE,FALSE)</f>
        <v>0</v>
      </c>
      <c r="BU66" s="376" t="b">
        <f>OR(BS66,BT66)</f>
        <v>1</v>
      </c>
      <c r="BV66" s="387" t="b">
        <f>IF(BV65=0,TRUE,FALSE)</f>
        <v>1</v>
      </c>
      <c r="BW66" s="387" t="b">
        <f>IF(BV65=4,TRUE,FALSE)</f>
        <v>0</v>
      </c>
      <c r="BX66" s="376" t="b">
        <f>OR(BV66,BW66)</f>
        <v>1</v>
      </c>
      <c r="BY66" s="387" t="b">
        <f>IF(BY65=0,TRUE,FALSE)</f>
        <v>1</v>
      </c>
      <c r="BZ66" s="387" t="b">
        <f>IF(BY65=4,TRUE,FALSE)</f>
        <v>0</v>
      </c>
      <c r="CA66" s="376" t="b">
        <f>OR(BY66,BZ66)</f>
        <v>1</v>
      </c>
      <c r="CB66" s="387" t="b">
        <f>IF(CB65=0,TRUE,FALSE)</f>
        <v>1</v>
      </c>
      <c r="CC66" s="387" t="b">
        <f>IF(CB65=4,TRUE,FALSE)</f>
        <v>0</v>
      </c>
      <c r="CD66" s="376" t="b">
        <f>OR(CB66,CC66)</f>
        <v>1</v>
      </c>
    </row>
    <row r="67" spans="15:52" ht="7.5" customHeight="1">
      <c r="O67" s="560"/>
      <c r="P67" s="507"/>
      <c r="Q67" s="873"/>
      <c r="R67" s="507"/>
      <c r="S67" s="507"/>
      <c r="T67" s="507"/>
      <c r="U67" s="507"/>
      <c r="V67" s="877"/>
      <c r="W67" s="732"/>
      <c r="X67" s="733"/>
      <c r="Y67" s="734"/>
      <c r="Z67" s="728"/>
      <c r="AA67" s="728"/>
      <c r="AB67" s="728"/>
      <c r="AC67" s="728"/>
      <c r="AD67" s="728"/>
      <c r="AE67" s="728"/>
      <c r="AF67" s="728"/>
      <c r="AG67" s="728"/>
      <c r="AH67" s="728"/>
      <c r="AI67" s="728"/>
      <c r="AJ67" s="740"/>
      <c r="AK67" s="746"/>
      <c r="AL67" s="728"/>
      <c r="AM67" s="728"/>
      <c r="AN67" s="728"/>
      <c r="AO67" s="728"/>
      <c r="AP67" s="728"/>
      <c r="AQ67" s="728"/>
      <c r="AR67" s="728"/>
      <c r="AS67" s="728"/>
      <c r="AT67" s="728"/>
      <c r="AU67" s="728"/>
      <c r="AV67" s="728"/>
      <c r="AW67" s="735"/>
      <c r="AX67" s="735"/>
      <c r="AY67" s="741"/>
      <c r="AZ67" s="5"/>
    </row>
    <row r="68" spans="15:77" ht="7.5" customHeight="1">
      <c r="O68" s="560"/>
      <c r="P68" s="507"/>
      <c r="Q68" s="873"/>
      <c r="R68" s="507"/>
      <c r="S68" s="507"/>
      <c r="T68" s="507"/>
      <c r="U68" s="507"/>
      <c r="V68" s="877"/>
      <c r="W68" s="736"/>
      <c r="X68" s="733"/>
      <c r="Y68" s="734"/>
      <c r="Z68" s="727"/>
      <c r="AA68" s="728"/>
      <c r="AB68" s="728"/>
      <c r="AC68" s="728"/>
      <c r="AD68" s="727"/>
      <c r="AE68" s="728"/>
      <c r="AF68" s="728"/>
      <c r="AG68" s="728"/>
      <c r="AH68" s="727"/>
      <c r="AI68" s="728"/>
      <c r="AJ68" s="740"/>
      <c r="AK68" s="745"/>
      <c r="AL68" s="728"/>
      <c r="AM68" s="728"/>
      <c r="AN68" s="727"/>
      <c r="AO68" s="728"/>
      <c r="AP68" s="728"/>
      <c r="AQ68" s="727"/>
      <c r="AR68" s="728"/>
      <c r="AS68" s="728"/>
      <c r="AT68" s="727"/>
      <c r="AU68" s="728"/>
      <c r="AV68" s="740"/>
      <c r="AW68" s="36"/>
      <c r="AX68" s="36"/>
      <c r="AY68" s="36"/>
      <c r="AZ68" s="5"/>
      <c r="BD68" s="387">
        <f>LEN(W68)</f>
        <v>0</v>
      </c>
      <c r="BG68" s="387">
        <f>LEN(Z68)</f>
        <v>0</v>
      </c>
      <c r="BJ68" s="387">
        <f>LEN(AD68)</f>
        <v>0</v>
      </c>
      <c r="BM68" s="387">
        <f>LEN(AH68)</f>
        <v>0</v>
      </c>
      <c r="BP68" s="387">
        <f>LEN(AK68)</f>
        <v>0</v>
      </c>
      <c r="BS68" s="387">
        <f>LEN(AN68)</f>
        <v>0</v>
      </c>
      <c r="BV68" s="387">
        <f>LEN(AQ68)</f>
        <v>0</v>
      </c>
      <c r="BY68" s="387">
        <f>LEN(AT68)</f>
        <v>0</v>
      </c>
    </row>
    <row r="69" spans="15:82" ht="7.5" customHeight="1">
      <c r="O69" s="560"/>
      <c r="P69" s="507"/>
      <c r="Q69" s="873"/>
      <c r="R69" s="507"/>
      <c r="S69" s="507"/>
      <c r="T69" s="507"/>
      <c r="U69" s="507"/>
      <c r="V69" s="877"/>
      <c r="W69" s="732"/>
      <c r="X69" s="733"/>
      <c r="Y69" s="734"/>
      <c r="Z69" s="728"/>
      <c r="AA69" s="728"/>
      <c r="AB69" s="728"/>
      <c r="AC69" s="728"/>
      <c r="AD69" s="728"/>
      <c r="AE69" s="728"/>
      <c r="AF69" s="728"/>
      <c r="AG69" s="728"/>
      <c r="AH69" s="728"/>
      <c r="AI69" s="728"/>
      <c r="AJ69" s="740"/>
      <c r="AK69" s="746"/>
      <c r="AL69" s="728"/>
      <c r="AM69" s="728"/>
      <c r="AN69" s="728"/>
      <c r="AO69" s="728"/>
      <c r="AP69" s="728"/>
      <c r="AQ69" s="728"/>
      <c r="AR69" s="728"/>
      <c r="AS69" s="728"/>
      <c r="AT69" s="728"/>
      <c r="AU69" s="728"/>
      <c r="AV69" s="740"/>
      <c r="AW69" s="36"/>
      <c r="AX69" s="36"/>
      <c r="AY69" s="36"/>
      <c r="AZ69" s="5"/>
      <c r="BD69" s="387" t="b">
        <f>IF(BD68=0,TRUE,FALSE)</f>
        <v>1</v>
      </c>
      <c r="BE69" s="387" t="b">
        <f>IF(BD68=4,TRUE,FALSE)</f>
        <v>0</v>
      </c>
      <c r="BF69" s="376" t="b">
        <f>OR(BD69,BE69)</f>
        <v>1</v>
      </c>
      <c r="BG69" s="387" t="b">
        <f>IF(BG68=0,TRUE,FALSE)</f>
        <v>1</v>
      </c>
      <c r="BH69" s="387" t="b">
        <f>IF(BG68=4,TRUE,FALSE)</f>
        <v>0</v>
      </c>
      <c r="BI69" s="376" t="b">
        <f>OR(BG69,BH69)</f>
        <v>1</v>
      </c>
      <c r="BJ69" s="387" t="b">
        <f>IF(BJ68=0,TRUE,FALSE)</f>
        <v>1</v>
      </c>
      <c r="BK69" s="387" t="b">
        <f>IF(BJ68=4,TRUE,FALSE)</f>
        <v>0</v>
      </c>
      <c r="BL69" s="376" t="b">
        <f>OR(BJ69,BK69)</f>
        <v>1</v>
      </c>
      <c r="BM69" s="387" t="b">
        <f>IF(BM68=0,TRUE,FALSE)</f>
        <v>1</v>
      </c>
      <c r="BN69" s="387" t="b">
        <f>IF(BM68=4,TRUE,FALSE)</f>
        <v>0</v>
      </c>
      <c r="BO69" s="376" t="b">
        <f>OR(BM69,BN69)</f>
        <v>1</v>
      </c>
      <c r="BP69" s="387" t="b">
        <f>IF(BP68=0,TRUE,FALSE)</f>
        <v>1</v>
      </c>
      <c r="BQ69" s="387" t="b">
        <f>IF(BP68=4,TRUE,FALSE)</f>
        <v>0</v>
      </c>
      <c r="BR69" s="376" t="b">
        <f>OR(BP69,BQ69)</f>
        <v>1</v>
      </c>
      <c r="BS69" s="387" t="b">
        <f>IF(BS68=0,TRUE,FALSE)</f>
        <v>1</v>
      </c>
      <c r="BT69" s="387" t="b">
        <f>IF(BS68=4,TRUE,FALSE)</f>
        <v>0</v>
      </c>
      <c r="BU69" s="376" t="b">
        <f>OR(BS69,BT69)</f>
        <v>1</v>
      </c>
      <c r="BV69" s="387" t="b">
        <f>IF(BV68=0,TRUE,FALSE)</f>
        <v>1</v>
      </c>
      <c r="BW69" s="387" t="b">
        <f>IF(BV68=4,TRUE,FALSE)</f>
        <v>0</v>
      </c>
      <c r="BX69" s="376" t="b">
        <f>OR(BV69,BW69)</f>
        <v>1</v>
      </c>
      <c r="BY69" s="387" t="b">
        <f>IF(BY68=0,TRUE,FALSE)</f>
        <v>1</v>
      </c>
      <c r="BZ69" s="387" t="b">
        <f>IF(BY68=4,TRUE,FALSE)</f>
        <v>0</v>
      </c>
      <c r="CA69" s="376" t="b">
        <f>OR(BY69,BZ69)</f>
        <v>1</v>
      </c>
      <c r="CD69" s="389" t="b">
        <f>AND(BR60,BU60,BX60,CA60,CD60,BR63,BU63,BX63,CA63,CD63,BR66,BU66,BX66,CA66,CD66,BR69,BU69,BX69,CA69)</f>
        <v>1</v>
      </c>
    </row>
    <row r="70" spans="15:52" ht="7.5" customHeight="1">
      <c r="O70" s="560"/>
      <c r="P70" s="507"/>
      <c r="Q70" s="873"/>
      <c r="R70" s="507"/>
      <c r="S70" s="507"/>
      <c r="T70" s="507"/>
      <c r="U70" s="507"/>
      <c r="V70" s="877"/>
      <c r="W70" s="732"/>
      <c r="X70" s="733"/>
      <c r="Y70" s="734"/>
      <c r="Z70" s="728"/>
      <c r="AA70" s="728"/>
      <c r="AB70" s="728"/>
      <c r="AC70" s="728"/>
      <c r="AD70" s="728"/>
      <c r="AE70" s="728"/>
      <c r="AF70" s="728"/>
      <c r="AG70" s="728"/>
      <c r="AH70" s="735"/>
      <c r="AI70" s="735"/>
      <c r="AJ70" s="741"/>
      <c r="AK70" s="779"/>
      <c r="AL70" s="735"/>
      <c r="AM70" s="735"/>
      <c r="AN70" s="735"/>
      <c r="AO70" s="735"/>
      <c r="AP70" s="735"/>
      <c r="AQ70" s="735"/>
      <c r="AR70" s="735"/>
      <c r="AS70" s="735"/>
      <c r="AT70" s="735"/>
      <c r="AU70" s="735"/>
      <c r="AV70" s="741"/>
      <c r="AW70" s="36"/>
      <c r="AX70" s="36"/>
      <c r="AY70" s="36"/>
      <c r="AZ70" s="5"/>
    </row>
    <row r="71" spans="15:73" ht="7.5" customHeight="1">
      <c r="O71" s="560"/>
      <c r="P71" s="507"/>
      <c r="Q71" s="873"/>
      <c r="R71" s="507"/>
      <c r="S71" s="507"/>
      <c r="T71" s="507"/>
      <c r="U71" s="507"/>
      <c r="V71" s="877"/>
      <c r="W71" s="736"/>
      <c r="X71" s="733"/>
      <c r="Y71" s="734"/>
      <c r="Z71" s="727"/>
      <c r="AA71" s="728"/>
      <c r="AB71" s="728"/>
      <c r="AC71" s="728"/>
      <c r="AD71" s="727"/>
      <c r="AE71" s="728"/>
      <c r="AF71" s="728"/>
      <c r="AG71" s="740"/>
      <c r="AH71" s="5"/>
      <c r="AI71" s="5"/>
      <c r="AJ71" s="5"/>
      <c r="AK71" s="5"/>
      <c r="AL71" s="5"/>
      <c r="AM71" s="5"/>
      <c r="AN71" s="5"/>
      <c r="AO71" s="5"/>
      <c r="AP71" s="5"/>
      <c r="AQ71" s="5"/>
      <c r="AR71" s="5"/>
      <c r="AS71" s="5"/>
      <c r="AT71" s="5"/>
      <c r="AU71" s="5"/>
      <c r="AV71" s="5"/>
      <c r="AW71" s="5"/>
      <c r="AX71" s="5"/>
      <c r="AY71" s="5"/>
      <c r="AZ71" s="5"/>
      <c r="BD71" s="387">
        <f>LEN(W71)</f>
        <v>0</v>
      </c>
      <c r="BG71" s="387">
        <f>LEN(Z71)</f>
        <v>0</v>
      </c>
      <c r="BJ71" s="387">
        <f>LEN(AD71)</f>
        <v>0</v>
      </c>
      <c r="BM71" s="390"/>
      <c r="BN71" s="390"/>
      <c r="BO71" s="390"/>
      <c r="BP71" s="390"/>
      <c r="BQ71" s="390"/>
      <c r="BR71" s="390"/>
      <c r="BS71" s="390"/>
      <c r="BT71" s="390"/>
      <c r="BU71" s="390"/>
    </row>
    <row r="72" spans="15:73" ht="7.5" customHeight="1">
      <c r="O72" s="560"/>
      <c r="P72" s="507"/>
      <c r="Q72" s="873"/>
      <c r="R72" s="507"/>
      <c r="S72" s="507"/>
      <c r="T72" s="507"/>
      <c r="U72" s="507"/>
      <c r="V72" s="877"/>
      <c r="W72" s="732"/>
      <c r="X72" s="733"/>
      <c r="Y72" s="734"/>
      <c r="Z72" s="728"/>
      <c r="AA72" s="728"/>
      <c r="AB72" s="728"/>
      <c r="AC72" s="728"/>
      <c r="AD72" s="728"/>
      <c r="AE72" s="728"/>
      <c r="AF72" s="728"/>
      <c r="AG72" s="740"/>
      <c r="AH72" s="5"/>
      <c r="AI72" s="5"/>
      <c r="AJ72" s="5"/>
      <c r="AK72" s="5"/>
      <c r="AL72" s="5"/>
      <c r="AM72" s="5"/>
      <c r="AN72" s="5"/>
      <c r="AO72" s="5"/>
      <c r="AP72" s="5"/>
      <c r="AQ72" s="5"/>
      <c r="AR72" s="5"/>
      <c r="AS72" s="5"/>
      <c r="AT72" s="5"/>
      <c r="AU72" s="5"/>
      <c r="AV72" s="5"/>
      <c r="AW72" s="5"/>
      <c r="AX72" s="5"/>
      <c r="AY72" s="5"/>
      <c r="BD72" s="387" t="b">
        <f>IF(BD71=0,TRUE,FALSE)</f>
        <v>1</v>
      </c>
      <c r="BE72" s="387" t="b">
        <f>IF(BD71=4,TRUE,FALSE)</f>
        <v>0</v>
      </c>
      <c r="BF72" s="376" t="b">
        <f>OR(BD72,BE72)</f>
        <v>1</v>
      </c>
      <c r="BG72" s="387" t="b">
        <f>IF(BG71=0,TRUE,FALSE)</f>
        <v>1</v>
      </c>
      <c r="BH72" s="387" t="b">
        <f>IF(BG71=4,TRUE,FALSE)</f>
        <v>0</v>
      </c>
      <c r="BI72" s="376" t="b">
        <f>OR(BG72,BH72)</f>
        <v>1</v>
      </c>
      <c r="BJ72" s="387" t="b">
        <f>IF(BJ71=0,TRUE,FALSE)</f>
        <v>1</v>
      </c>
      <c r="BK72" s="387" t="b">
        <f>IF(BJ71=4,TRUE,FALSE)</f>
        <v>0</v>
      </c>
      <c r="BL72" s="376" t="b">
        <f>OR(BJ72,BK72)</f>
        <v>1</v>
      </c>
      <c r="BM72" s="390"/>
      <c r="BN72" s="390"/>
      <c r="BO72" s="389" t="b">
        <f>AND(BF60,BI60,BL60,BO60,BF63,BI63,BL63,BO63,BF66,BI66,BL66,BO66,BF69,BI69,BL69,BO69,BF72,BI72,BL72)</f>
        <v>1</v>
      </c>
      <c r="BP72" s="390"/>
      <c r="BQ72" s="390"/>
      <c r="BR72" s="390"/>
      <c r="BS72" s="390"/>
      <c r="BT72" s="390"/>
      <c r="BU72" s="390"/>
    </row>
    <row r="73" spans="15:51" ht="7.5" customHeight="1">
      <c r="O73" s="517"/>
      <c r="P73" s="509"/>
      <c r="Q73" s="878"/>
      <c r="R73" s="509"/>
      <c r="S73" s="509"/>
      <c r="T73" s="509"/>
      <c r="U73" s="509"/>
      <c r="V73" s="879"/>
      <c r="W73" s="737"/>
      <c r="X73" s="738"/>
      <c r="Y73" s="739"/>
      <c r="Z73" s="735"/>
      <c r="AA73" s="735"/>
      <c r="AB73" s="735"/>
      <c r="AC73" s="735"/>
      <c r="AD73" s="735"/>
      <c r="AE73" s="735"/>
      <c r="AF73" s="735"/>
      <c r="AG73" s="741"/>
      <c r="AH73" s="5"/>
      <c r="AI73" s="5"/>
      <c r="AJ73" s="5"/>
      <c r="AK73" s="5"/>
      <c r="AL73" s="5"/>
      <c r="AM73" s="5"/>
      <c r="AN73" s="5"/>
      <c r="AO73" s="5"/>
      <c r="AP73" s="5"/>
      <c r="AQ73" s="5"/>
      <c r="AR73" s="5"/>
      <c r="AS73" s="5"/>
      <c r="AT73" s="5"/>
      <c r="AU73" s="5"/>
      <c r="AV73" s="5"/>
      <c r="AW73" s="5"/>
      <c r="AX73" s="5"/>
      <c r="AY73" s="5"/>
    </row>
    <row r="74" spans="15:53" ht="7.5" customHeight="1">
      <c r="O74" s="3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10"/>
    </row>
    <row r="75" spans="14:60" ht="7.5" customHeight="1">
      <c r="N75" s="849" t="s">
        <v>102</v>
      </c>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0"/>
      <c r="AM75" s="850"/>
      <c r="AN75" s="850"/>
      <c r="AO75" s="850"/>
      <c r="AP75" s="850"/>
      <c r="AQ75" s="850"/>
      <c r="AR75" s="850"/>
      <c r="AS75" s="850"/>
      <c r="AT75" s="850"/>
      <c r="AU75" s="850"/>
      <c r="AV75" s="850"/>
      <c r="AW75" s="850"/>
      <c r="AX75" s="850"/>
      <c r="AY75" s="850"/>
      <c r="AZ75" s="850"/>
      <c r="BA75" s="850"/>
      <c r="BB75" s="851"/>
      <c r="BC75" s="4"/>
      <c r="BD75" s="385"/>
      <c r="BE75" s="385"/>
      <c r="BF75" s="385"/>
      <c r="BG75" s="385"/>
      <c r="BH75" s="385"/>
    </row>
    <row r="76" spans="14:60" ht="7.5" customHeight="1">
      <c r="N76" s="852"/>
      <c r="O76" s="853"/>
      <c r="P76" s="853"/>
      <c r="Q76" s="853"/>
      <c r="R76" s="853"/>
      <c r="S76" s="853"/>
      <c r="T76" s="853"/>
      <c r="U76" s="853"/>
      <c r="V76" s="853"/>
      <c r="W76" s="853"/>
      <c r="X76" s="853"/>
      <c r="Y76" s="853"/>
      <c r="Z76" s="853"/>
      <c r="AA76" s="853"/>
      <c r="AB76" s="853"/>
      <c r="AC76" s="853"/>
      <c r="AD76" s="853"/>
      <c r="AE76" s="853"/>
      <c r="AF76" s="853"/>
      <c r="AG76" s="853"/>
      <c r="AH76" s="853"/>
      <c r="AI76" s="853"/>
      <c r="AJ76" s="853"/>
      <c r="AK76" s="853"/>
      <c r="AL76" s="853"/>
      <c r="AM76" s="853"/>
      <c r="AN76" s="853"/>
      <c r="AO76" s="853"/>
      <c r="AP76" s="853"/>
      <c r="AQ76" s="853"/>
      <c r="AR76" s="853"/>
      <c r="AS76" s="853"/>
      <c r="AT76" s="853"/>
      <c r="AU76" s="853"/>
      <c r="AV76" s="853"/>
      <c r="AW76" s="853"/>
      <c r="AX76" s="853"/>
      <c r="AY76" s="853"/>
      <c r="AZ76" s="853"/>
      <c r="BA76" s="853"/>
      <c r="BB76" s="854"/>
      <c r="BC76" s="4"/>
      <c r="BD76" s="385"/>
      <c r="BE76" s="385"/>
      <c r="BF76" s="385"/>
      <c r="BG76" s="385"/>
      <c r="BH76" s="385"/>
    </row>
    <row r="77" spans="14:60" ht="7.5" customHeight="1">
      <c r="N77" s="855"/>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6"/>
      <c r="AL77" s="856"/>
      <c r="AM77" s="856"/>
      <c r="AN77" s="856"/>
      <c r="AO77" s="856"/>
      <c r="AP77" s="856"/>
      <c r="AQ77" s="856"/>
      <c r="AR77" s="856"/>
      <c r="AS77" s="856"/>
      <c r="AT77" s="856"/>
      <c r="AU77" s="856"/>
      <c r="AV77" s="856"/>
      <c r="AW77" s="856"/>
      <c r="AX77" s="856"/>
      <c r="AY77" s="856"/>
      <c r="AZ77" s="856"/>
      <c r="BA77" s="856"/>
      <c r="BB77" s="857"/>
      <c r="BC77" s="3"/>
      <c r="BD77" s="388"/>
      <c r="BE77" s="388"/>
      <c r="BF77" s="388"/>
      <c r="BG77" s="388"/>
      <c r="BH77" s="388"/>
    </row>
    <row r="78" spans="15:53" ht="3" customHeight="1">
      <c r="O78" s="38"/>
      <c r="P78" s="7"/>
      <c r="Q78" s="7"/>
      <c r="R78" s="7"/>
      <c r="S78" s="7"/>
      <c r="T78" s="7"/>
      <c r="U78" s="7"/>
      <c r="V78" s="7"/>
      <c r="BA78" s="10"/>
    </row>
    <row r="79" spans="15:53" ht="7.5" customHeight="1">
      <c r="O79" s="880" t="s">
        <v>749</v>
      </c>
      <c r="P79" s="881"/>
      <c r="Q79" s="884" t="s">
        <v>750</v>
      </c>
      <c r="R79" s="884"/>
      <c r="S79" s="884"/>
      <c r="T79" s="884"/>
      <c r="U79" s="884"/>
      <c r="V79" s="885"/>
      <c r="W79" s="780">
        <f>'第1号様式'!X38</f>
        <v>0</v>
      </c>
      <c r="X79" s="781"/>
      <c r="Y79" s="781"/>
      <c r="Z79" s="781"/>
      <c r="AA79" s="781"/>
      <c r="AB79" s="781"/>
      <c r="AC79" s="781"/>
      <c r="AD79" s="781"/>
      <c r="AE79" s="781"/>
      <c r="AF79" s="781"/>
      <c r="AG79" s="781"/>
      <c r="AH79" s="781"/>
      <c r="AI79" s="781"/>
      <c r="AJ79" s="781"/>
      <c r="AK79" s="781"/>
      <c r="AL79" s="781"/>
      <c r="AM79" s="781"/>
      <c r="AN79" s="781"/>
      <c r="AO79" s="781"/>
      <c r="AP79" s="781"/>
      <c r="AQ79" s="781"/>
      <c r="AR79" s="781"/>
      <c r="AS79" s="781"/>
      <c r="AT79" s="781"/>
      <c r="AU79" s="781"/>
      <c r="AV79" s="781"/>
      <c r="AW79" s="781"/>
      <c r="AX79" s="781"/>
      <c r="AY79" s="781"/>
      <c r="AZ79" s="781"/>
      <c r="BA79" s="782"/>
    </row>
    <row r="80" spans="15:53" ht="7.5" customHeight="1">
      <c r="O80" s="827"/>
      <c r="P80" s="828"/>
      <c r="Q80" s="886"/>
      <c r="R80" s="886"/>
      <c r="S80" s="886"/>
      <c r="T80" s="886"/>
      <c r="U80" s="886"/>
      <c r="V80" s="887"/>
      <c r="W80" s="783"/>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5"/>
    </row>
    <row r="81" spans="15:53" ht="7.5" customHeight="1">
      <c r="O81" s="882"/>
      <c r="P81" s="883"/>
      <c r="Q81" s="888"/>
      <c r="R81" s="888"/>
      <c r="S81" s="888"/>
      <c r="T81" s="888"/>
      <c r="U81" s="888"/>
      <c r="V81" s="889"/>
      <c r="W81" s="786"/>
      <c r="X81" s="787"/>
      <c r="Y81" s="787"/>
      <c r="Z81" s="787"/>
      <c r="AA81" s="787"/>
      <c r="AB81" s="787"/>
      <c r="AC81" s="787"/>
      <c r="AD81" s="787"/>
      <c r="AE81" s="787"/>
      <c r="AF81" s="787"/>
      <c r="AG81" s="787"/>
      <c r="AH81" s="787"/>
      <c r="AI81" s="787"/>
      <c r="AJ81" s="787"/>
      <c r="AK81" s="787"/>
      <c r="AL81" s="787"/>
      <c r="AM81" s="787"/>
      <c r="AN81" s="787"/>
      <c r="AO81" s="787"/>
      <c r="AP81" s="787"/>
      <c r="AQ81" s="787"/>
      <c r="AR81" s="787"/>
      <c r="AS81" s="787"/>
      <c r="AT81" s="787"/>
      <c r="AU81" s="787"/>
      <c r="AV81" s="787"/>
      <c r="AW81" s="787"/>
      <c r="AX81" s="787"/>
      <c r="AY81" s="787"/>
      <c r="AZ81" s="787"/>
      <c r="BA81" s="788"/>
    </row>
    <row r="82" spans="15:53" ht="7.5" customHeight="1">
      <c r="O82" s="823" t="s">
        <v>99</v>
      </c>
      <c r="P82" s="824"/>
      <c r="Q82" s="868" t="s">
        <v>54</v>
      </c>
      <c r="R82" s="869"/>
      <c r="S82" s="869"/>
      <c r="T82" s="869"/>
      <c r="U82" s="869"/>
      <c r="V82" s="870"/>
      <c r="W82" s="831"/>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2"/>
      <c r="BA82" s="833"/>
    </row>
    <row r="83" spans="15:53" ht="7.5" customHeight="1">
      <c r="O83" s="825"/>
      <c r="P83" s="826"/>
      <c r="Q83" s="861"/>
      <c r="R83" s="861"/>
      <c r="S83" s="861"/>
      <c r="T83" s="861"/>
      <c r="U83" s="861"/>
      <c r="V83" s="871"/>
      <c r="W83" s="834"/>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5"/>
      <c r="BA83" s="836"/>
    </row>
    <row r="84" spans="15:53" ht="7.5" customHeight="1">
      <c r="O84" s="827"/>
      <c r="P84" s="828"/>
      <c r="Q84" s="861"/>
      <c r="R84" s="861"/>
      <c r="S84" s="861"/>
      <c r="T84" s="861"/>
      <c r="U84" s="861"/>
      <c r="V84" s="871"/>
      <c r="W84" s="837"/>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c r="AT84" s="838"/>
      <c r="AU84" s="838"/>
      <c r="AV84" s="838"/>
      <c r="AW84" s="838"/>
      <c r="AX84" s="838"/>
      <c r="AY84" s="838"/>
      <c r="AZ84" s="838"/>
      <c r="BA84" s="839"/>
    </row>
    <row r="85" spans="15:56" ht="7.5" customHeight="1">
      <c r="O85" s="827"/>
      <c r="P85" s="828"/>
      <c r="Q85" s="861"/>
      <c r="R85" s="861"/>
      <c r="S85" s="861"/>
      <c r="T85" s="861"/>
      <c r="U85" s="861"/>
      <c r="V85" s="871"/>
      <c r="W85" s="534" t="s">
        <v>14</v>
      </c>
      <c r="X85" s="546"/>
      <c r="Y85" s="546"/>
      <c r="Z85" s="546"/>
      <c r="AA85" s="546"/>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37"/>
      <c r="BA85" s="840"/>
      <c r="BD85" s="390" t="e">
        <f>IF(AND(CODE(LEFT(AB85,1))&gt;9248,CODE(LEFT(AB85,1))&lt;9332),TRUE,FALSE)</f>
        <v>#VALUE!</v>
      </c>
    </row>
    <row r="86" spans="15:53" ht="7.5" customHeight="1">
      <c r="O86" s="827"/>
      <c r="P86" s="828"/>
      <c r="Q86" s="861"/>
      <c r="R86" s="861"/>
      <c r="S86" s="861"/>
      <c r="T86" s="861"/>
      <c r="U86" s="861"/>
      <c r="V86" s="871"/>
      <c r="W86" s="546"/>
      <c r="X86" s="546"/>
      <c r="Y86" s="546"/>
      <c r="Z86" s="546"/>
      <c r="AA86" s="546"/>
      <c r="AB86" s="841"/>
      <c r="AC86" s="841"/>
      <c r="AD86" s="841"/>
      <c r="AE86" s="841"/>
      <c r="AF86" s="841"/>
      <c r="AG86" s="841"/>
      <c r="AH86" s="841"/>
      <c r="AI86" s="841"/>
      <c r="AJ86" s="841"/>
      <c r="AK86" s="841"/>
      <c r="AL86" s="841"/>
      <c r="AM86" s="841"/>
      <c r="AN86" s="841"/>
      <c r="AO86" s="841"/>
      <c r="AP86" s="841"/>
      <c r="AQ86" s="841"/>
      <c r="AR86" s="841"/>
      <c r="AS86" s="841"/>
      <c r="AT86" s="841"/>
      <c r="AU86" s="841"/>
      <c r="AV86" s="841"/>
      <c r="AW86" s="841"/>
      <c r="AX86" s="841"/>
      <c r="AY86" s="841"/>
      <c r="AZ86" s="841"/>
      <c r="BA86" s="842"/>
    </row>
    <row r="87" spans="15:53" ht="7.5" customHeight="1">
      <c r="O87" s="829"/>
      <c r="P87" s="830"/>
      <c r="Q87" s="830"/>
      <c r="R87" s="830"/>
      <c r="S87" s="830"/>
      <c r="T87" s="830"/>
      <c r="U87" s="830"/>
      <c r="V87" s="872"/>
      <c r="W87" s="538"/>
      <c r="X87" s="538"/>
      <c r="Y87" s="538"/>
      <c r="Z87" s="538"/>
      <c r="AA87" s="538"/>
      <c r="AB87" s="843"/>
      <c r="AC87" s="843"/>
      <c r="AD87" s="843"/>
      <c r="AE87" s="843"/>
      <c r="AF87" s="843"/>
      <c r="AG87" s="843"/>
      <c r="AH87" s="843"/>
      <c r="AI87" s="843"/>
      <c r="AJ87" s="843"/>
      <c r="AK87" s="843"/>
      <c r="AL87" s="843"/>
      <c r="AM87" s="843"/>
      <c r="AN87" s="843"/>
      <c r="AO87" s="843"/>
      <c r="AP87" s="843"/>
      <c r="AQ87" s="843"/>
      <c r="AR87" s="843"/>
      <c r="AS87" s="843"/>
      <c r="AT87" s="843"/>
      <c r="AU87" s="843"/>
      <c r="AV87" s="843"/>
      <c r="AW87" s="843"/>
      <c r="AX87" s="843"/>
      <c r="AY87" s="843"/>
      <c r="AZ87" s="843"/>
      <c r="BA87" s="844"/>
    </row>
    <row r="88" spans="15:53" ht="7.5" customHeight="1">
      <c r="O88" s="823" t="s">
        <v>59</v>
      </c>
      <c r="P88" s="824"/>
      <c r="Q88" s="505" t="s">
        <v>55</v>
      </c>
      <c r="R88" s="505"/>
      <c r="S88" s="505"/>
      <c r="T88" s="505"/>
      <c r="U88" s="505"/>
      <c r="V88" s="506"/>
      <c r="W88" s="789"/>
      <c r="X88" s="789"/>
      <c r="Y88" s="789"/>
      <c r="Z88" s="789"/>
      <c r="AA88" s="789"/>
      <c r="AB88" s="789"/>
      <c r="AC88" s="789"/>
      <c r="AD88" s="789"/>
      <c r="AE88" s="823" t="s">
        <v>751</v>
      </c>
      <c r="AF88" s="824"/>
      <c r="AG88" s="505" t="s">
        <v>57</v>
      </c>
      <c r="AH88" s="505"/>
      <c r="AI88" s="505"/>
      <c r="AJ88" s="506"/>
      <c r="AK88" s="581" t="s">
        <v>16</v>
      </c>
      <c r="AL88" s="522"/>
      <c r="AM88" s="522"/>
      <c r="AN88" s="522"/>
      <c r="AO88" s="522"/>
      <c r="AP88" s="522"/>
      <c r="AQ88" s="522"/>
      <c r="AR88" s="789"/>
      <c r="AS88" s="789"/>
      <c r="AT88" s="550" t="s">
        <v>17</v>
      </c>
      <c r="AU88" s="522"/>
      <c r="AV88" s="789"/>
      <c r="AW88" s="789"/>
      <c r="AX88" s="789"/>
      <c r="AY88" s="789"/>
      <c r="AZ88" s="789"/>
      <c r="BA88" s="790"/>
    </row>
    <row r="89" spans="15:53" ht="7.5" customHeight="1">
      <c r="O89" s="825"/>
      <c r="P89" s="826"/>
      <c r="Q89" s="507"/>
      <c r="R89" s="507"/>
      <c r="S89" s="507"/>
      <c r="T89" s="507"/>
      <c r="U89" s="507"/>
      <c r="V89" s="508"/>
      <c r="W89" s="791"/>
      <c r="X89" s="791"/>
      <c r="Y89" s="791"/>
      <c r="Z89" s="791"/>
      <c r="AA89" s="791"/>
      <c r="AB89" s="791"/>
      <c r="AC89" s="791"/>
      <c r="AD89" s="791"/>
      <c r="AE89" s="825"/>
      <c r="AF89" s="826"/>
      <c r="AG89" s="507"/>
      <c r="AH89" s="507"/>
      <c r="AI89" s="507"/>
      <c r="AJ89" s="508"/>
      <c r="AK89" s="582"/>
      <c r="AL89" s="524"/>
      <c r="AM89" s="524"/>
      <c r="AN89" s="524"/>
      <c r="AO89" s="524"/>
      <c r="AP89" s="524"/>
      <c r="AQ89" s="524"/>
      <c r="AR89" s="791"/>
      <c r="AS89" s="791"/>
      <c r="AT89" s="551"/>
      <c r="AU89" s="791"/>
      <c r="AV89" s="791"/>
      <c r="AW89" s="791"/>
      <c r="AX89" s="791"/>
      <c r="AY89" s="791"/>
      <c r="AZ89" s="791"/>
      <c r="BA89" s="792"/>
    </row>
    <row r="90" spans="15:53" ht="7.5" customHeight="1">
      <c r="O90" s="860"/>
      <c r="P90" s="861"/>
      <c r="Q90" s="507"/>
      <c r="R90" s="507"/>
      <c r="S90" s="507"/>
      <c r="T90" s="507"/>
      <c r="U90" s="507"/>
      <c r="V90" s="508"/>
      <c r="W90" s="791"/>
      <c r="X90" s="791"/>
      <c r="Y90" s="791"/>
      <c r="Z90" s="791"/>
      <c r="AA90" s="791"/>
      <c r="AB90" s="791"/>
      <c r="AC90" s="791"/>
      <c r="AD90" s="791"/>
      <c r="AE90" s="827"/>
      <c r="AF90" s="828"/>
      <c r="AG90" s="507"/>
      <c r="AH90" s="507"/>
      <c r="AI90" s="507"/>
      <c r="AJ90" s="508"/>
      <c r="AK90" s="583"/>
      <c r="AL90" s="526"/>
      <c r="AM90" s="526"/>
      <c r="AN90" s="526"/>
      <c r="AO90" s="526"/>
      <c r="AP90" s="526"/>
      <c r="AQ90" s="526"/>
      <c r="AR90" s="793"/>
      <c r="AS90" s="793"/>
      <c r="AT90" s="552"/>
      <c r="AU90" s="793"/>
      <c r="AV90" s="793"/>
      <c r="AW90" s="793"/>
      <c r="AX90" s="793"/>
      <c r="AY90" s="793"/>
      <c r="AZ90" s="793"/>
      <c r="BA90" s="794"/>
    </row>
    <row r="91" spans="15:57" ht="7.5" customHeight="1">
      <c r="O91" s="860"/>
      <c r="P91" s="861"/>
      <c r="Q91" s="507"/>
      <c r="R91" s="507"/>
      <c r="S91" s="507"/>
      <c r="T91" s="507"/>
      <c r="U91" s="507"/>
      <c r="V91" s="508"/>
      <c r="W91" s="791"/>
      <c r="X91" s="791"/>
      <c r="Y91" s="791"/>
      <c r="Z91" s="791"/>
      <c r="AA91" s="791"/>
      <c r="AB91" s="791"/>
      <c r="AC91" s="791"/>
      <c r="AD91" s="791"/>
      <c r="AE91" s="827"/>
      <c r="AF91" s="828"/>
      <c r="AG91" s="507"/>
      <c r="AH91" s="507"/>
      <c r="AI91" s="507"/>
      <c r="AJ91" s="508"/>
      <c r="AK91" s="548" t="s">
        <v>14</v>
      </c>
      <c r="AL91" s="549"/>
      <c r="AM91" s="549"/>
      <c r="AN91" s="549"/>
      <c r="AO91" s="580"/>
      <c r="AP91" s="574"/>
      <c r="AQ91" s="574"/>
      <c r="AR91" s="574"/>
      <c r="AS91" s="846"/>
      <c r="AT91" s="26"/>
      <c r="AU91" s="553"/>
      <c r="AV91" s="554"/>
      <c r="AW91" s="554"/>
      <c r="AX91" s="554"/>
      <c r="AY91" s="554"/>
      <c r="AZ91" s="554"/>
      <c r="BA91" s="555"/>
      <c r="BD91" s="390" t="e">
        <f>IF(AND(CODE(LEFT(AO91,1))&gt;9248,CODE(LEFT(AO91,1))&lt;9332),TRUE,FALSE)</f>
        <v>#VALUE!</v>
      </c>
      <c r="BE91" s="390" t="e">
        <f>IF(AND(CODE(LEFT(AU91,1))&gt;9248,CODE(LEFT(AU91,1))&lt;9332),TRUE,FALSE)</f>
        <v>#VALUE!</v>
      </c>
    </row>
    <row r="92" spans="15:53" ht="7.5" customHeight="1">
      <c r="O92" s="860"/>
      <c r="P92" s="861"/>
      <c r="Q92" s="507"/>
      <c r="R92" s="507"/>
      <c r="S92" s="507"/>
      <c r="T92" s="507"/>
      <c r="U92" s="507"/>
      <c r="V92" s="508"/>
      <c r="W92" s="791"/>
      <c r="X92" s="791"/>
      <c r="Y92" s="791"/>
      <c r="Z92" s="791"/>
      <c r="AA92" s="791"/>
      <c r="AB92" s="791"/>
      <c r="AC92" s="791"/>
      <c r="AD92" s="791"/>
      <c r="AE92" s="827"/>
      <c r="AF92" s="828"/>
      <c r="AG92" s="507"/>
      <c r="AH92" s="507"/>
      <c r="AI92" s="507"/>
      <c r="AJ92" s="508"/>
      <c r="AK92" s="546"/>
      <c r="AL92" s="546"/>
      <c r="AM92" s="546"/>
      <c r="AN92" s="546"/>
      <c r="AO92" s="525"/>
      <c r="AP92" s="525"/>
      <c r="AQ92" s="525"/>
      <c r="AR92" s="525"/>
      <c r="AS92" s="847"/>
      <c r="AT92" s="28"/>
      <c r="AU92" s="556"/>
      <c r="AV92" s="556"/>
      <c r="AW92" s="556"/>
      <c r="AX92" s="556"/>
      <c r="AY92" s="556"/>
      <c r="AZ92" s="556"/>
      <c r="BA92" s="557"/>
    </row>
    <row r="93" spans="15:53" ht="7.5" customHeight="1">
      <c r="O93" s="829"/>
      <c r="P93" s="830"/>
      <c r="Q93" s="509"/>
      <c r="R93" s="509"/>
      <c r="S93" s="509"/>
      <c r="T93" s="509"/>
      <c r="U93" s="509"/>
      <c r="V93" s="510"/>
      <c r="W93" s="845"/>
      <c r="X93" s="845"/>
      <c r="Y93" s="845"/>
      <c r="Z93" s="845"/>
      <c r="AA93" s="845"/>
      <c r="AB93" s="845"/>
      <c r="AC93" s="845"/>
      <c r="AD93" s="845"/>
      <c r="AE93" s="829"/>
      <c r="AF93" s="830"/>
      <c r="AG93" s="509"/>
      <c r="AH93" s="509"/>
      <c r="AI93" s="509"/>
      <c r="AJ93" s="510"/>
      <c r="AK93" s="538"/>
      <c r="AL93" s="538"/>
      <c r="AM93" s="538"/>
      <c r="AN93" s="538"/>
      <c r="AO93" s="578"/>
      <c r="AP93" s="578"/>
      <c r="AQ93" s="578"/>
      <c r="AR93" s="578"/>
      <c r="AS93" s="848"/>
      <c r="AT93" s="27"/>
      <c r="AU93" s="558"/>
      <c r="AV93" s="558"/>
      <c r="AW93" s="558"/>
      <c r="AX93" s="558"/>
      <c r="AY93" s="558"/>
      <c r="AZ93" s="558"/>
      <c r="BA93" s="559"/>
    </row>
    <row r="94" spans="15:60" ht="7.5" customHeight="1">
      <c r="O94" s="823" t="s">
        <v>752</v>
      </c>
      <c r="P94" s="824"/>
      <c r="Q94" s="862" t="s">
        <v>98</v>
      </c>
      <c r="R94" s="862"/>
      <c r="S94" s="862"/>
      <c r="T94" s="862"/>
      <c r="U94" s="862"/>
      <c r="V94" s="863"/>
      <c r="W94" s="572" t="s">
        <v>25</v>
      </c>
      <c r="X94" s="607"/>
      <c r="Y94" s="594"/>
      <c r="Z94" s="594"/>
      <c r="AA94" s="564" t="s">
        <v>26</v>
      </c>
      <c r="AB94" s="564"/>
      <c r="AC94" s="607"/>
      <c r="AD94" s="594"/>
      <c r="AE94" s="594"/>
      <c r="AF94" s="594"/>
      <c r="AG94" s="14"/>
      <c r="AH94" s="14"/>
      <c r="AI94" s="14"/>
      <c r="AJ94" s="14"/>
      <c r="AK94" s="14"/>
      <c r="AL94" s="14"/>
      <c r="AM94" s="5"/>
      <c r="AN94" s="5"/>
      <c r="AO94" s="5"/>
      <c r="AP94" s="5"/>
      <c r="AQ94" s="5"/>
      <c r="AR94" s="5"/>
      <c r="AS94" s="5"/>
      <c r="AT94" s="5"/>
      <c r="AU94" s="5"/>
      <c r="AV94" s="5"/>
      <c r="AW94" s="5"/>
      <c r="AX94" s="5"/>
      <c r="AY94" s="5"/>
      <c r="AZ94" s="5"/>
      <c r="BA94" s="6"/>
      <c r="BD94" s="390">
        <f>LEN(X94)</f>
        <v>0</v>
      </c>
      <c r="BE94" s="390"/>
      <c r="BG94" s="390">
        <f>LEN(AC94)</f>
        <v>0</v>
      </c>
      <c r="BH94" s="390"/>
    </row>
    <row r="95" spans="15:61" ht="7.5" customHeight="1">
      <c r="O95" s="825"/>
      <c r="P95" s="826"/>
      <c r="Q95" s="686"/>
      <c r="R95" s="686"/>
      <c r="S95" s="686"/>
      <c r="T95" s="686"/>
      <c r="U95" s="686"/>
      <c r="V95" s="687"/>
      <c r="W95" s="572"/>
      <c r="X95" s="594"/>
      <c r="Y95" s="594"/>
      <c r="Z95" s="594"/>
      <c r="AA95" s="564"/>
      <c r="AB95" s="564"/>
      <c r="AC95" s="594"/>
      <c r="AD95" s="594"/>
      <c r="AE95" s="594"/>
      <c r="AF95" s="594"/>
      <c r="AG95" s="14"/>
      <c r="AH95" s="14"/>
      <c r="AI95" s="14"/>
      <c r="AJ95" s="14"/>
      <c r="AK95" s="14"/>
      <c r="AL95" s="14"/>
      <c r="AM95" s="5"/>
      <c r="AN95" s="5"/>
      <c r="AO95" s="5"/>
      <c r="AP95" s="5"/>
      <c r="AQ95" s="5"/>
      <c r="AR95" s="5"/>
      <c r="AS95" s="5"/>
      <c r="AT95" s="5"/>
      <c r="AU95" s="5"/>
      <c r="AV95" s="5"/>
      <c r="AW95" s="5"/>
      <c r="AX95" s="5"/>
      <c r="AY95" s="5"/>
      <c r="AZ95" s="5"/>
      <c r="BA95" s="6"/>
      <c r="BD95" s="390" t="b">
        <f>IF(BD94=0,TRUE,FALSE)</f>
        <v>1</v>
      </c>
      <c r="BE95" s="390" t="b">
        <f>IF(BD94=3,TRUE,FALSE)</f>
        <v>0</v>
      </c>
      <c r="BF95" s="376" t="b">
        <f>OR(BD95,BE95)</f>
        <v>1</v>
      </c>
      <c r="BG95" s="390" t="b">
        <f>IF(BG94=0,TRUE,FALSE)</f>
        <v>1</v>
      </c>
      <c r="BH95" s="390" t="b">
        <f>IF(BG94=4,TRUE,FALSE)</f>
        <v>0</v>
      </c>
      <c r="BI95" s="376" t="b">
        <f>OR(BG95,BH95)</f>
        <v>1</v>
      </c>
    </row>
    <row r="96" spans="15:53" ht="7.5" customHeight="1">
      <c r="O96" s="825"/>
      <c r="P96" s="826"/>
      <c r="Q96" s="686"/>
      <c r="R96" s="686"/>
      <c r="S96" s="686"/>
      <c r="T96" s="686"/>
      <c r="U96" s="686"/>
      <c r="V96" s="687"/>
      <c r="W96" s="573"/>
      <c r="X96" s="595"/>
      <c r="Y96" s="595"/>
      <c r="Z96" s="595"/>
      <c r="AA96" s="565"/>
      <c r="AB96" s="565"/>
      <c r="AC96" s="595"/>
      <c r="AD96" s="595"/>
      <c r="AE96" s="595"/>
      <c r="AF96" s="595"/>
      <c r="AG96" s="22"/>
      <c r="AH96" s="22"/>
      <c r="AI96" s="22"/>
      <c r="AJ96" s="22"/>
      <c r="AK96" s="22"/>
      <c r="AL96" s="22"/>
      <c r="AM96" s="17"/>
      <c r="AN96" s="17"/>
      <c r="AO96" s="17"/>
      <c r="AP96" s="17"/>
      <c r="AQ96" s="17"/>
      <c r="AR96" s="17"/>
      <c r="AS96" s="17"/>
      <c r="AT96" s="17"/>
      <c r="AU96" s="17"/>
      <c r="AV96" s="17"/>
      <c r="AW96" s="17"/>
      <c r="AX96" s="17"/>
      <c r="AY96" s="17"/>
      <c r="AZ96" s="17"/>
      <c r="BA96" s="18"/>
    </row>
    <row r="97" spans="15:53" ht="3" customHeight="1">
      <c r="O97" s="825"/>
      <c r="P97" s="826"/>
      <c r="Q97" s="686"/>
      <c r="R97" s="686"/>
      <c r="S97" s="686"/>
      <c r="T97" s="686"/>
      <c r="U97" s="686"/>
      <c r="V97" s="687"/>
      <c r="W97" s="561"/>
      <c r="X97" s="561"/>
      <c r="Y97" s="561"/>
      <c r="Z97" s="561"/>
      <c r="AA97" s="19"/>
      <c r="AB97" s="19"/>
      <c r="AC97" s="19"/>
      <c r="AD97" s="19"/>
      <c r="AE97" s="629"/>
      <c r="AF97" s="629"/>
      <c r="AG97" s="629"/>
      <c r="AH97" s="629"/>
      <c r="AI97" s="629"/>
      <c r="AJ97" s="629"/>
      <c r="AK97" s="629"/>
      <c r="AL97" s="629"/>
      <c r="AM97" s="629"/>
      <c r="AN97" s="629"/>
      <c r="AO97" s="629"/>
      <c r="AP97" s="629"/>
      <c r="AQ97" s="629"/>
      <c r="AR97" s="629"/>
      <c r="AS97" s="629"/>
      <c r="AT97" s="574"/>
      <c r="AU97" s="574"/>
      <c r="AV97" s="574"/>
      <c r="AW97" s="574"/>
      <c r="AX97" s="574"/>
      <c r="AY97" s="574"/>
      <c r="AZ97" s="574"/>
      <c r="BA97" s="575"/>
    </row>
    <row r="98" spans="15:56" ht="15" customHeight="1">
      <c r="O98" s="825"/>
      <c r="P98" s="826"/>
      <c r="Q98" s="686"/>
      <c r="R98" s="686"/>
      <c r="S98" s="686"/>
      <c r="T98" s="686"/>
      <c r="U98" s="686"/>
      <c r="V98" s="687"/>
      <c r="W98" s="561"/>
      <c r="X98" s="561"/>
      <c r="Y98" s="561"/>
      <c r="Z98" s="561"/>
      <c r="AA98" s="19"/>
      <c r="AB98" s="11" t="s">
        <v>27</v>
      </c>
      <c r="AC98" s="11" t="s">
        <v>28</v>
      </c>
      <c r="AD98" s="19"/>
      <c r="AE98" s="599"/>
      <c r="AF98" s="599"/>
      <c r="AG98" s="599"/>
      <c r="AH98" s="599"/>
      <c r="AI98" s="599"/>
      <c r="AJ98" s="599"/>
      <c r="AK98" s="599"/>
      <c r="AL98" s="599"/>
      <c r="AM98" s="599"/>
      <c r="AN98" s="599"/>
      <c r="AO98" s="599"/>
      <c r="AP98" s="599"/>
      <c r="AQ98" s="599"/>
      <c r="AR98" s="599"/>
      <c r="AS98" s="599"/>
      <c r="AT98" s="525"/>
      <c r="AU98" s="525"/>
      <c r="AV98" s="525"/>
      <c r="AW98" s="525"/>
      <c r="AX98" s="525"/>
      <c r="AY98" s="525"/>
      <c r="AZ98" s="525"/>
      <c r="BA98" s="577"/>
      <c r="BD98" s="376">
        <f>IF(AND(W97&lt;&gt;"",NOT(AND(W97&lt;&gt;"東京都",RIGHT(W97,1)&lt;&gt;"道",RIGHT(W97,1)&lt;&gt;"府",RIGHT(W97,1)&lt;&gt;"県"))),TRUE,"")</f>
      </c>
    </row>
    <row r="99" spans="15:53" ht="15" customHeight="1">
      <c r="O99" s="825"/>
      <c r="P99" s="826"/>
      <c r="Q99" s="686"/>
      <c r="R99" s="686"/>
      <c r="S99" s="686"/>
      <c r="T99" s="686"/>
      <c r="U99" s="686"/>
      <c r="V99" s="687"/>
      <c r="W99" s="561"/>
      <c r="X99" s="561"/>
      <c r="Y99" s="561"/>
      <c r="Z99" s="561"/>
      <c r="AA99" s="19"/>
      <c r="AB99" s="11" t="s">
        <v>29</v>
      </c>
      <c r="AC99" s="11" t="s">
        <v>30</v>
      </c>
      <c r="AD99" s="19"/>
      <c r="AE99" s="599"/>
      <c r="AF99" s="599"/>
      <c r="AG99" s="599"/>
      <c r="AH99" s="599"/>
      <c r="AI99" s="599"/>
      <c r="AJ99" s="599"/>
      <c r="AK99" s="599"/>
      <c r="AL99" s="599"/>
      <c r="AM99" s="599"/>
      <c r="AN99" s="599"/>
      <c r="AO99" s="599"/>
      <c r="AP99" s="599"/>
      <c r="AQ99" s="599"/>
      <c r="AR99" s="599"/>
      <c r="AS99" s="599"/>
      <c r="AT99" s="525"/>
      <c r="AU99" s="525"/>
      <c r="AV99" s="525"/>
      <c r="AW99" s="525"/>
      <c r="AX99" s="525"/>
      <c r="AY99" s="525"/>
      <c r="AZ99" s="525"/>
      <c r="BA99" s="577"/>
    </row>
    <row r="100" spans="15:53" ht="3" customHeight="1">
      <c r="O100" s="825"/>
      <c r="P100" s="826"/>
      <c r="Q100" s="686"/>
      <c r="R100" s="686"/>
      <c r="S100" s="686"/>
      <c r="T100" s="686"/>
      <c r="U100" s="686"/>
      <c r="V100" s="687"/>
      <c r="W100" s="562"/>
      <c r="X100" s="562"/>
      <c r="Y100" s="562"/>
      <c r="Z100" s="562"/>
      <c r="AA100" s="20"/>
      <c r="AB100" s="20"/>
      <c r="AC100" s="20"/>
      <c r="AD100" s="20"/>
      <c r="AE100" s="600"/>
      <c r="AF100" s="600"/>
      <c r="AG100" s="600"/>
      <c r="AH100" s="600"/>
      <c r="AI100" s="600"/>
      <c r="AJ100" s="600"/>
      <c r="AK100" s="600"/>
      <c r="AL100" s="600"/>
      <c r="AM100" s="600"/>
      <c r="AN100" s="600"/>
      <c r="AO100" s="600"/>
      <c r="AP100" s="600"/>
      <c r="AQ100" s="600"/>
      <c r="AR100" s="600"/>
      <c r="AS100" s="600"/>
      <c r="AT100" s="527"/>
      <c r="AU100" s="527"/>
      <c r="AV100" s="527"/>
      <c r="AW100" s="527"/>
      <c r="AX100" s="527"/>
      <c r="AY100" s="527"/>
      <c r="AZ100" s="527"/>
      <c r="BA100" s="585"/>
    </row>
    <row r="101" spans="15:56" ht="7.5" customHeight="1">
      <c r="O101" s="825"/>
      <c r="P101" s="826"/>
      <c r="Q101" s="686"/>
      <c r="R101" s="686"/>
      <c r="S101" s="686"/>
      <c r="T101" s="686"/>
      <c r="U101" s="686"/>
      <c r="V101" s="687"/>
      <c r="W101" s="548" t="s">
        <v>14</v>
      </c>
      <c r="X101" s="548"/>
      <c r="Y101" s="548"/>
      <c r="Z101" s="549"/>
      <c r="AA101" s="549"/>
      <c r="AB101" s="580"/>
      <c r="AC101" s="574"/>
      <c r="AD101" s="574"/>
      <c r="AE101" s="574"/>
      <c r="AF101" s="574"/>
      <c r="AG101" s="574"/>
      <c r="AH101" s="574"/>
      <c r="AI101" s="574"/>
      <c r="AJ101" s="574"/>
      <c r="AK101" s="574"/>
      <c r="AL101" s="574"/>
      <c r="AM101" s="574"/>
      <c r="AN101" s="574"/>
      <c r="AO101" s="574"/>
      <c r="AP101" s="574"/>
      <c r="AQ101" s="574"/>
      <c r="AR101" s="574"/>
      <c r="AS101" s="574"/>
      <c r="AT101" s="574"/>
      <c r="AU101" s="574"/>
      <c r="AV101" s="574"/>
      <c r="AW101" s="574"/>
      <c r="AX101" s="574"/>
      <c r="AY101" s="574"/>
      <c r="AZ101" s="574"/>
      <c r="BA101" s="575"/>
      <c r="BD101" s="390" t="e">
        <f>IF(AND(CODE(LEFT(AB101,1))&gt;9248,CODE(LEFT(AB101,1))&lt;9332),TRUE,FALSE)</f>
        <v>#VALUE!</v>
      </c>
    </row>
    <row r="102" spans="15:53" ht="7.5" customHeight="1">
      <c r="O102" s="825"/>
      <c r="P102" s="826"/>
      <c r="Q102" s="686"/>
      <c r="R102" s="686"/>
      <c r="S102" s="686"/>
      <c r="T102" s="686"/>
      <c r="U102" s="686"/>
      <c r="V102" s="687"/>
      <c r="W102" s="534"/>
      <c r="X102" s="534"/>
      <c r="Y102" s="534"/>
      <c r="Z102" s="546"/>
      <c r="AA102" s="546"/>
      <c r="AB102" s="525"/>
      <c r="AC102" s="525"/>
      <c r="AD102" s="525"/>
      <c r="AE102" s="525"/>
      <c r="AF102" s="525"/>
      <c r="AG102" s="525"/>
      <c r="AH102" s="525"/>
      <c r="AI102" s="525"/>
      <c r="AJ102" s="525"/>
      <c r="AK102" s="525"/>
      <c r="AL102" s="525"/>
      <c r="AM102" s="525"/>
      <c r="AN102" s="525"/>
      <c r="AO102" s="525"/>
      <c r="AP102" s="525"/>
      <c r="AQ102" s="525"/>
      <c r="AR102" s="525"/>
      <c r="AS102" s="525"/>
      <c r="AT102" s="525"/>
      <c r="AU102" s="525"/>
      <c r="AV102" s="525"/>
      <c r="AW102" s="525"/>
      <c r="AX102" s="525"/>
      <c r="AY102" s="525"/>
      <c r="AZ102" s="525"/>
      <c r="BA102" s="577"/>
    </row>
    <row r="103" spans="15:53" ht="7.5" customHeight="1">
      <c r="O103" s="858"/>
      <c r="P103" s="859"/>
      <c r="Q103" s="689"/>
      <c r="R103" s="689"/>
      <c r="S103" s="689"/>
      <c r="T103" s="689"/>
      <c r="U103" s="689"/>
      <c r="V103" s="690"/>
      <c r="W103" s="537"/>
      <c r="X103" s="537"/>
      <c r="Y103" s="537"/>
      <c r="Z103" s="538"/>
      <c r="AA103" s="538"/>
      <c r="AB103" s="578"/>
      <c r="AC103" s="578"/>
      <c r="AD103" s="578"/>
      <c r="AE103" s="578"/>
      <c r="AF103" s="578"/>
      <c r="AG103" s="578"/>
      <c r="AH103" s="578"/>
      <c r="AI103" s="578"/>
      <c r="AJ103" s="578"/>
      <c r="AK103" s="578"/>
      <c r="AL103" s="578"/>
      <c r="AM103" s="578"/>
      <c r="AN103" s="578"/>
      <c r="AO103" s="578"/>
      <c r="AP103" s="578"/>
      <c r="AQ103" s="578"/>
      <c r="AR103" s="578"/>
      <c r="AS103" s="578"/>
      <c r="AT103" s="578"/>
      <c r="AU103" s="578"/>
      <c r="AV103" s="578"/>
      <c r="AW103" s="578"/>
      <c r="AX103" s="578"/>
      <c r="AY103" s="578"/>
      <c r="AZ103" s="578"/>
      <c r="BA103" s="579"/>
    </row>
    <row r="104" spans="15:53" ht="7.5" customHeight="1">
      <c r="O104" s="823" t="s">
        <v>753</v>
      </c>
      <c r="P104" s="824"/>
      <c r="Q104" s="505" t="s">
        <v>40</v>
      </c>
      <c r="R104" s="505"/>
      <c r="S104" s="505"/>
      <c r="T104" s="505"/>
      <c r="U104" s="505"/>
      <c r="V104" s="506"/>
      <c r="W104" s="544" t="s">
        <v>41</v>
      </c>
      <c r="X104" s="532"/>
      <c r="Y104" s="523"/>
      <c r="Z104" s="796"/>
      <c r="AA104" s="796"/>
      <c r="AB104" s="796"/>
      <c r="AC104" s="796"/>
      <c r="AD104" s="796"/>
      <c r="AE104" s="796"/>
      <c r="AF104" s="796"/>
      <c r="AG104" s="796"/>
      <c r="AH104" s="796"/>
      <c r="AI104" s="796"/>
      <c r="AJ104" s="796"/>
      <c r="AK104" s="796"/>
      <c r="AL104" s="796"/>
      <c r="AM104" s="823" t="s">
        <v>754</v>
      </c>
      <c r="AN104" s="824"/>
      <c r="AO104" s="505" t="s">
        <v>66</v>
      </c>
      <c r="AP104" s="505"/>
      <c r="AQ104" s="505"/>
      <c r="AR104" s="505"/>
      <c r="AS104" s="505"/>
      <c r="AT104" s="506"/>
      <c r="AU104" s="795"/>
      <c r="AV104" s="796"/>
      <c r="AW104" s="796"/>
      <c r="AX104" s="796"/>
      <c r="AY104" s="796"/>
      <c r="AZ104" s="586" t="s">
        <v>36</v>
      </c>
      <c r="BA104" s="587"/>
    </row>
    <row r="105" spans="15:53" ht="7.5" customHeight="1">
      <c r="O105" s="825"/>
      <c r="P105" s="826"/>
      <c r="Q105" s="507"/>
      <c r="R105" s="507"/>
      <c r="S105" s="507"/>
      <c r="T105" s="507"/>
      <c r="U105" s="507"/>
      <c r="V105" s="508"/>
      <c r="W105" s="545"/>
      <c r="X105" s="546"/>
      <c r="Y105" s="798"/>
      <c r="Z105" s="798"/>
      <c r="AA105" s="798"/>
      <c r="AB105" s="798"/>
      <c r="AC105" s="798"/>
      <c r="AD105" s="798"/>
      <c r="AE105" s="798"/>
      <c r="AF105" s="798"/>
      <c r="AG105" s="798"/>
      <c r="AH105" s="798"/>
      <c r="AI105" s="798"/>
      <c r="AJ105" s="798"/>
      <c r="AK105" s="798"/>
      <c r="AL105" s="798"/>
      <c r="AM105" s="825"/>
      <c r="AN105" s="826"/>
      <c r="AO105" s="507"/>
      <c r="AP105" s="507"/>
      <c r="AQ105" s="507"/>
      <c r="AR105" s="507"/>
      <c r="AS105" s="507"/>
      <c r="AT105" s="508"/>
      <c r="AU105" s="797"/>
      <c r="AV105" s="798"/>
      <c r="AW105" s="798"/>
      <c r="AX105" s="798"/>
      <c r="AY105" s="798"/>
      <c r="AZ105" s="546"/>
      <c r="BA105" s="588"/>
    </row>
    <row r="106" spans="15:53" ht="7.5" customHeight="1">
      <c r="O106" s="827"/>
      <c r="P106" s="828"/>
      <c r="Q106" s="507"/>
      <c r="R106" s="507"/>
      <c r="S106" s="507"/>
      <c r="T106" s="507"/>
      <c r="U106" s="507"/>
      <c r="V106" s="508"/>
      <c r="W106" s="801"/>
      <c r="X106" s="597"/>
      <c r="Y106" s="802"/>
      <c r="Z106" s="802"/>
      <c r="AA106" s="802"/>
      <c r="AB106" s="802"/>
      <c r="AC106" s="802"/>
      <c r="AD106" s="802"/>
      <c r="AE106" s="802"/>
      <c r="AF106" s="802"/>
      <c r="AG106" s="802"/>
      <c r="AH106" s="802"/>
      <c r="AI106" s="802"/>
      <c r="AJ106" s="802"/>
      <c r="AK106" s="802"/>
      <c r="AL106" s="802"/>
      <c r="AM106" s="860"/>
      <c r="AN106" s="861"/>
      <c r="AO106" s="507"/>
      <c r="AP106" s="507"/>
      <c r="AQ106" s="507"/>
      <c r="AR106" s="507"/>
      <c r="AS106" s="507"/>
      <c r="AT106" s="508"/>
      <c r="AU106" s="797"/>
      <c r="AV106" s="798"/>
      <c r="AW106" s="798"/>
      <c r="AX106" s="798"/>
      <c r="AY106" s="798"/>
      <c r="AZ106" s="546"/>
      <c r="BA106" s="588"/>
    </row>
    <row r="107" spans="15:53" ht="7.5" customHeight="1">
      <c r="O107" s="827"/>
      <c r="P107" s="828"/>
      <c r="Q107" s="507"/>
      <c r="R107" s="507"/>
      <c r="S107" s="507"/>
      <c r="T107" s="507"/>
      <c r="U107" s="507"/>
      <c r="V107" s="508"/>
      <c r="W107" s="546" t="s">
        <v>42</v>
      </c>
      <c r="X107" s="546"/>
      <c r="Y107" s="574"/>
      <c r="Z107" s="803"/>
      <c r="AA107" s="803"/>
      <c r="AB107" s="803"/>
      <c r="AC107" s="803"/>
      <c r="AD107" s="803"/>
      <c r="AE107" s="803"/>
      <c r="AF107" s="803"/>
      <c r="AG107" s="803"/>
      <c r="AH107" s="803"/>
      <c r="AI107" s="803"/>
      <c r="AJ107" s="803"/>
      <c r="AK107" s="803"/>
      <c r="AL107" s="803"/>
      <c r="AM107" s="860"/>
      <c r="AN107" s="861"/>
      <c r="AO107" s="507"/>
      <c r="AP107" s="507"/>
      <c r="AQ107" s="507"/>
      <c r="AR107" s="507"/>
      <c r="AS107" s="507"/>
      <c r="AT107" s="508"/>
      <c r="AU107" s="797"/>
      <c r="AV107" s="798"/>
      <c r="AW107" s="798"/>
      <c r="AX107" s="798"/>
      <c r="AY107" s="798"/>
      <c r="AZ107" s="546"/>
      <c r="BA107" s="588"/>
    </row>
    <row r="108" spans="15:53" ht="7.5" customHeight="1">
      <c r="O108" s="827"/>
      <c r="P108" s="828"/>
      <c r="Q108" s="507"/>
      <c r="R108" s="507"/>
      <c r="S108" s="507"/>
      <c r="T108" s="507"/>
      <c r="U108" s="507"/>
      <c r="V108" s="508"/>
      <c r="W108" s="546"/>
      <c r="X108" s="546"/>
      <c r="Y108" s="798"/>
      <c r="Z108" s="798"/>
      <c r="AA108" s="798"/>
      <c r="AB108" s="798"/>
      <c r="AC108" s="798"/>
      <c r="AD108" s="798"/>
      <c r="AE108" s="798"/>
      <c r="AF108" s="798"/>
      <c r="AG108" s="798"/>
      <c r="AH108" s="798"/>
      <c r="AI108" s="798"/>
      <c r="AJ108" s="798"/>
      <c r="AK108" s="798"/>
      <c r="AL108" s="798"/>
      <c r="AM108" s="860"/>
      <c r="AN108" s="861"/>
      <c r="AO108" s="507"/>
      <c r="AP108" s="507"/>
      <c r="AQ108" s="507"/>
      <c r="AR108" s="507"/>
      <c r="AS108" s="507"/>
      <c r="AT108" s="508"/>
      <c r="AU108" s="797"/>
      <c r="AV108" s="798"/>
      <c r="AW108" s="798"/>
      <c r="AX108" s="798"/>
      <c r="AY108" s="798"/>
      <c r="AZ108" s="546"/>
      <c r="BA108" s="588"/>
    </row>
    <row r="109" spans="15:53" ht="7.5" customHeight="1">
      <c r="O109" s="829"/>
      <c r="P109" s="830"/>
      <c r="Q109" s="509"/>
      <c r="R109" s="509"/>
      <c r="S109" s="509"/>
      <c r="T109" s="509"/>
      <c r="U109" s="509"/>
      <c r="V109" s="510"/>
      <c r="W109" s="538"/>
      <c r="X109" s="538"/>
      <c r="Y109" s="800"/>
      <c r="Z109" s="800"/>
      <c r="AA109" s="800"/>
      <c r="AB109" s="800"/>
      <c r="AC109" s="800"/>
      <c r="AD109" s="800"/>
      <c r="AE109" s="800"/>
      <c r="AF109" s="800"/>
      <c r="AG109" s="800"/>
      <c r="AH109" s="800"/>
      <c r="AI109" s="800"/>
      <c r="AJ109" s="800"/>
      <c r="AK109" s="800"/>
      <c r="AL109" s="800"/>
      <c r="AM109" s="829"/>
      <c r="AN109" s="830"/>
      <c r="AO109" s="509"/>
      <c r="AP109" s="509"/>
      <c r="AQ109" s="509"/>
      <c r="AR109" s="509"/>
      <c r="AS109" s="509"/>
      <c r="AT109" s="510"/>
      <c r="AU109" s="799"/>
      <c r="AV109" s="800"/>
      <c r="AW109" s="800"/>
      <c r="AX109" s="800"/>
      <c r="AY109" s="800"/>
      <c r="AZ109" s="538"/>
      <c r="BA109" s="589"/>
    </row>
    <row r="110" spans="15:59" ht="7.5" customHeight="1">
      <c r="O110" s="823" t="s">
        <v>755</v>
      </c>
      <c r="P110" s="824"/>
      <c r="Q110" s="518" t="s">
        <v>39</v>
      </c>
      <c r="R110" s="505"/>
      <c r="S110" s="505"/>
      <c r="T110" s="505"/>
      <c r="U110" s="505"/>
      <c r="V110" s="506"/>
      <c r="W110" s="530"/>
      <c r="X110" s="531"/>
      <c r="Y110" s="531"/>
      <c r="Z110" s="531"/>
      <c r="AA110" s="531"/>
      <c r="AB110" s="531"/>
      <c r="AC110" s="531"/>
      <c r="AD110" s="531"/>
      <c r="AE110" s="531"/>
      <c r="AF110" s="531"/>
      <c r="AG110" s="531"/>
      <c r="AH110" s="531"/>
      <c r="AI110" s="531"/>
      <c r="AJ110" s="532"/>
      <c r="AK110" s="532"/>
      <c r="AL110" s="21"/>
      <c r="AM110" s="15"/>
      <c r="AN110" s="15"/>
      <c r="AO110" s="15"/>
      <c r="AP110" s="15"/>
      <c r="AQ110" s="15"/>
      <c r="AR110" s="15"/>
      <c r="AS110" s="15"/>
      <c r="AT110" s="15"/>
      <c r="AU110" s="15"/>
      <c r="AV110" s="15"/>
      <c r="AW110" s="15"/>
      <c r="AX110" s="15"/>
      <c r="AY110" s="15"/>
      <c r="AZ110" s="15"/>
      <c r="BA110" s="16"/>
      <c r="BD110" s="387" t="b">
        <v>0</v>
      </c>
      <c r="BE110" s="387" t="b">
        <v>0</v>
      </c>
      <c r="BF110" s="387" t="b">
        <v>0</v>
      </c>
      <c r="BG110" s="387" t="b">
        <v>0</v>
      </c>
    </row>
    <row r="111" spans="15:62" ht="7.5" customHeight="1">
      <c r="O111" s="825"/>
      <c r="P111" s="826"/>
      <c r="Q111" s="519"/>
      <c r="R111" s="507"/>
      <c r="S111" s="507"/>
      <c r="T111" s="507"/>
      <c r="U111" s="507"/>
      <c r="V111" s="508"/>
      <c r="W111" s="533"/>
      <c r="X111" s="534"/>
      <c r="Y111" s="534"/>
      <c r="Z111" s="534"/>
      <c r="AA111" s="534"/>
      <c r="AB111" s="534"/>
      <c r="AC111" s="534"/>
      <c r="AD111" s="534"/>
      <c r="AE111" s="534"/>
      <c r="AF111" s="534"/>
      <c r="AG111" s="534"/>
      <c r="AH111" s="534"/>
      <c r="AI111" s="534"/>
      <c r="AJ111" s="535"/>
      <c r="AK111" s="535"/>
      <c r="AL111" s="502"/>
      <c r="AM111" s="725"/>
      <c r="AN111" s="725"/>
      <c r="AO111" s="726" t="s">
        <v>1834</v>
      </c>
      <c r="AP111" s="725"/>
      <c r="AQ111" s="725"/>
      <c r="AR111" s="726" t="s">
        <v>1835</v>
      </c>
      <c r="AS111" s="725"/>
      <c r="AT111" s="725"/>
      <c r="AU111" s="725" t="s">
        <v>1836</v>
      </c>
      <c r="AV111" s="5"/>
      <c r="AW111" s="5"/>
      <c r="AX111" s="5"/>
      <c r="AY111" s="5"/>
      <c r="AZ111" s="5"/>
      <c r="BA111" s="6"/>
      <c r="BD111" s="390" t="b">
        <f>AND(BD110,BE110)</f>
        <v>0</v>
      </c>
      <c r="BE111" s="390" t="b">
        <f>AND(BD110,BF110)</f>
        <v>0</v>
      </c>
      <c r="BF111" s="390" t="b">
        <f>AND(BD110,BG110)</f>
        <v>0</v>
      </c>
      <c r="BG111" s="390" t="b">
        <f>AND(BE110,BF110)</f>
        <v>0</v>
      </c>
      <c r="BH111" s="390" t="b">
        <f>AND(BE110,BG110)</f>
        <v>0</v>
      </c>
      <c r="BI111" s="390" t="b">
        <f>AND(BF110,BG110)</f>
        <v>0</v>
      </c>
      <c r="BJ111" s="390" t="b">
        <f>OR(BD111,BE111,BF111,BG111,BH111,BI111)</f>
        <v>0</v>
      </c>
    </row>
    <row r="112" spans="15:53" ht="7.5" customHeight="1">
      <c r="O112" s="825"/>
      <c r="P112" s="826"/>
      <c r="Q112" s="507"/>
      <c r="R112" s="507"/>
      <c r="S112" s="507"/>
      <c r="T112" s="507"/>
      <c r="U112" s="507"/>
      <c r="V112" s="508"/>
      <c r="W112" s="533"/>
      <c r="X112" s="534"/>
      <c r="Y112" s="534"/>
      <c r="Z112" s="534"/>
      <c r="AA112" s="534"/>
      <c r="AB112" s="534"/>
      <c r="AC112" s="534"/>
      <c r="AD112" s="534"/>
      <c r="AE112" s="534"/>
      <c r="AF112" s="534"/>
      <c r="AG112" s="534"/>
      <c r="AH112" s="534"/>
      <c r="AI112" s="534"/>
      <c r="AJ112" s="535"/>
      <c r="AK112" s="535"/>
      <c r="AL112" s="502"/>
      <c r="AM112" s="725"/>
      <c r="AN112" s="725"/>
      <c r="AO112" s="726"/>
      <c r="AP112" s="725"/>
      <c r="AQ112" s="725"/>
      <c r="AR112" s="726"/>
      <c r="AS112" s="725"/>
      <c r="AT112" s="725"/>
      <c r="AU112" s="725"/>
      <c r="AV112" s="5"/>
      <c r="AW112" s="5"/>
      <c r="AX112" s="5"/>
      <c r="AY112" s="5"/>
      <c r="AZ112" s="5"/>
      <c r="BA112" s="6"/>
    </row>
    <row r="113" spans="15:53" ht="7.5" customHeight="1">
      <c r="O113" s="829"/>
      <c r="P113" s="830"/>
      <c r="Q113" s="509"/>
      <c r="R113" s="509"/>
      <c r="S113" s="509"/>
      <c r="T113" s="509"/>
      <c r="U113" s="509"/>
      <c r="V113" s="510"/>
      <c r="W113" s="536"/>
      <c r="X113" s="537"/>
      <c r="Y113" s="537"/>
      <c r="Z113" s="537"/>
      <c r="AA113" s="537"/>
      <c r="AB113" s="537"/>
      <c r="AC113" s="537"/>
      <c r="AD113" s="537"/>
      <c r="AE113" s="537"/>
      <c r="AF113" s="537"/>
      <c r="AG113" s="537"/>
      <c r="AH113" s="537"/>
      <c r="AI113" s="537"/>
      <c r="AJ113" s="538"/>
      <c r="AK113" s="538"/>
      <c r="AL113" s="25"/>
      <c r="AM113" s="7"/>
      <c r="AN113" s="7"/>
      <c r="AO113" s="7"/>
      <c r="AP113" s="7"/>
      <c r="AQ113" s="7"/>
      <c r="AR113" s="7"/>
      <c r="AS113" s="7"/>
      <c r="AT113" s="7"/>
      <c r="AU113" s="7"/>
      <c r="AV113" s="7"/>
      <c r="AW113" s="7"/>
      <c r="AX113" s="7"/>
      <c r="AY113" s="7"/>
      <c r="AZ113" s="7"/>
      <c r="BA113" s="8"/>
    </row>
    <row r="114" spans="15:51" ht="7.5" customHeight="1">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sheetData>
  <sheetProtection sheet="1" selectLockedCells="1"/>
  <mergeCells count="188">
    <mergeCell ref="X42:Y49"/>
    <mergeCell ref="AF41:AG41"/>
    <mergeCell ref="AC41:AE41"/>
    <mergeCell ref="W56:Y58"/>
    <mergeCell ref="Q52:V55"/>
    <mergeCell ref="Z41:AB41"/>
    <mergeCell ref="Z42:AB49"/>
    <mergeCell ref="W52:Y55"/>
    <mergeCell ref="AC42:AE49"/>
    <mergeCell ref="P10:AZ12"/>
    <mergeCell ref="P14:AZ16"/>
    <mergeCell ref="AV31:AW38"/>
    <mergeCell ref="AR30:AS30"/>
    <mergeCell ref="AT31:AU38"/>
    <mergeCell ref="AF31:AG38"/>
    <mergeCell ref="AP31:AQ38"/>
    <mergeCell ref="AH31:AI38"/>
    <mergeCell ref="AJ31:AK38"/>
    <mergeCell ref="X31:Y38"/>
    <mergeCell ref="AL31:AM38"/>
    <mergeCell ref="AR31:AS38"/>
    <mergeCell ref="N1:Q2"/>
    <mergeCell ref="AU1:BB2"/>
    <mergeCell ref="N19:BB21"/>
    <mergeCell ref="AN31:AO38"/>
    <mergeCell ref="AX31:AY38"/>
    <mergeCell ref="Q5:AB6"/>
    <mergeCell ref="W23:AY26"/>
    <mergeCell ref="AV30:AW30"/>
    <mergeCell ref="P7:AZ8"/>
    <mergeCell ref="W27:AY29"/>
    <mergeCell ref="AL30:AM30"/>
    <mergeCell ref="AH30:AI30"/>
    <mergeCell ref="AJ30:AK30"/>
    <mergeCell ref="AP30:AQ30"/>
    <mergeCell ref="AN30:AO30"/>
    <mergeCell ref="AF30:AG30"/>
    <mergeCell ref="AX30:AY30"/>
    <mergeCell ref="AT30:AU30"/>
    <mergeCell ref="Z30:AB30"/>
    <mergeCell ref="O23:P26"/>
    <mergeCell ref="Q23:V26"/>
    <mergeCell ref="O27:P29"/>
    <mergeCell ref="Q27:V29"/>
    <mergeCell ref="O82:P87"/>
    <mergeCell ref="Q82:V87"/>
    <mergeCell ref="Q59:V73"/>
    <mergeCell ref="O79:P81"/>
    <mergeCell ref="Q79:V81"/>
    <mergeCell ref="AM104:AN109"/>
    <mergeCell ref="O104:P109"/>
    <mergeCell ref="Q110:V113"/>
    <mergeCell ref="Q104:V109"/>
    <mergeCell ref="Q88:V93"/>
    <mergeCell ref="O88:P93"/>
    <mergeCell ref="Q94:V103"/>
    <mergeCell ref="O110:P113"/>
    <mergeCell ref="AH59:AJ61"/>
    <mergeCell ref="AH50:AI51"/>
    <mergeCell ref="AJ50:AK51"/>
    <mergeCell ref="W88:AD93"/>
    <mergeCell ref="AL88:AS90"/>
    <mergeCell ref="AO91:AS93"/>
    <mergeCell ref="N75:BB77"/>
    <mergeCell ref="O94:P103"/>
    <mergeCell ref="W101:AA103"/>
    <mergeCell ref="Z52:AJ55"/>
    <mergeCell ref="AC50:AE51"/>
    <mergeCell ref="AF50:AG51"/>
    <mergeCell ref="AF42:AG49"/>
    <mergeCell ref="AE88:AF93"/>
    <mergeCell ref="W82:BA84"/>
    <mergeCell ref="AB85:BA87"/>
    <mergeCell ref="AT88:AT90"/>
    <mergeCell ref="AG88:AJ93"/>
    <mergeCell ref="V30:W51"/>
    <mergeCell ref="AH39:AI40"/>
    <mergeCell ref="AJ39:AK40"/>
    <mergeCell ref="AK56:AM58"/>
    <mergeCell ref="AL39:AM40"/>
    <mergeCell ref="AL42:AM49"/>
    <mergeCell ref="AH41:AI41"/>
    <mergeCell ref="AL41:AM41"/>
    <mergeCell ref="AH42:AI49"/>
    <mergeCell ref="AJ41:AK41"/>
    <mergeCell ref="AJ42:AK49"/>
    <mergeCell ref="AC30:AE30"/>
    <mergeCell ref="W65:Y67"/>
    <mergeCell ref="Z50:AB51"/>
    <mergeCell ref="Z31:AB38"/>
    <mergeCell ref="AC39:AE40"/>
    <mergeCell ref="Z56:AJ58"/>
    <mergeCell ref="Z39:AB40"/>
    <mergeCell ref="AC31:AE38"/>
    <mergeCell ref="AD59:AG61"/>
    <mergeCell ref="AF39:AG40"/>
    <mergeCell ref="AU91:BA93"/>
    <mergeCell ref="AB101:BA103"/>
    <mergeCell ref="AA94:AB96"/>
    <mergeCell ref="W104:X106"/>
    <mergeCell ref="W107:X109"/>
    <mergeCell ref="Y104:AL106"/>
    <mergeCell ref="Y107:AL109"/>
    <mergeCell ref="W97:Z100"/>
    <mergeCell ref="AE97:BA100"/>
    <mergeCell ref="AZ104:BA109"/>
    <mergeCell ref="W85:AA87"/>
    <mergeCell ref="AK91:AN93"/>
    <mergeCell ref="W79:BA81"/>
    <mergeCell ref="AU88:BA90"/>
    <mergeCell ref="AK88:AK90"/>
    <mergeCell ref="AU104:AY109"/>
    <mergeCell ref="W94:W96"/>
    <mergeCell ref="X94:Z96"/>
    <mergeCell ref="AC94:AF96"/>
    <mergeCell ref="AO104:AT109"/>
    <mergeCell ref="AW65:AY67"/>
    <mergeCell ref="AQ65:AS67"/>
    <mergeCell ref="AT65:AV67"/>
    <mergeCell ref="AK68:AM70"/>
    <mergeCell ref="AN68:AP70"/>
    <mergeCell ref="AQ68:AS70"/>
    <mergeCell ref="AN65:AP67"/>
    <mergeCell ref="AK65:AM67"/>
    <mergeCell ref="AT68:AV70"/>
    <mergeCell ref="AT41:AU41"/>
    <mergeCell ref="AR41:AS41"/>
    <mergeCell ref="AV39:AW40"/>
    <mergeCell ref="AP39:AQ40"/>
    <mergeCell ref="AN42:AO49"/>
    <mergeCell ref="AR42:AS49"/>
    <mergeCell ref="AT39:AU40"/>
    <mergeCell ref="AR50:AS51"/>
    <mergeCell ref="AT50:AU51"/>
    <mergeCell ref="AV42:AW49"/>
    <mergeCell ref="AX39:AY40"/>
    <mergeCell ref="AP41:AQ41"/>
    <mergeCell ref="AN50:AO51"/>
    <mergeCell ref="AN39:AO40"/>
    <mergeCell ref="AX41:AY41"/>
    <mergeCell ref="AX50:AY51"/>
    <mergeCell ref="AV41:AW41"/>
    <mergeCell ref="AN41:AO41"/>
    <mergeCell ref="AR39:AS40"/>
    <mergeCell ref="AX42:AY49"/>
    <mergeCell ref="AQ62:AS64"/>
    <mergeCell ref="AW59:AY61"/>
    <mergeCell ref="AP50:AQ51"/>
    <mergeCell ref="AT59:AV61"/>
    <mergeCell ref="AT42:AU49"/>
    <mergeCell ref="AP42:AQ49"/>
    <mergeCell ref="AO52:AY55"/>
    <mergeCell ref="AV50:AW51"/>
    <mergeCell ref="AQ59:AS61"/>
    <mergeCell ref="AD68:AG70"/>
    <mergeCell ref="W62:Y64"/>
    <mergeCell ref="AL50:AM51"/>
    <mergeCell ref="AH62:AJ64"/>
    <mergeCell ref="AK59:AM61"/>
    <mergeCell ref="AK52:AN55"/>
    <mergeCell ref="AW62:AY64"/>
    <mergeCell ref="AT62:AV64"/>
    <mergeCell ref="Q56:V58"/>
    <mergeCell ref="AN62:AP64"/>
    <mergeCell ref="AH65:AJ67"/>
    <mergeCell ref="AH68:AJ70"/>
    <mergeCell ref="AK62:AM64"/>
    <mergeCell ref="Z62:AC64"/>
    <mergeCell ref="W68:Y70"/>
    <mergeCell ref="AD65:AG67"/>
    <mergeCell ref="AN56:AY58"/>
    <mergeCell ref="AN59:AP61"/>
    <mergeCell ref="AU111:AU112"/>
    <mergeCell ref="O52:P73"/>
    <mergeCell ref="Z59:AC61"/>
    <mergeCell ref="W59:Y61"/>
    <mergeCell ref="AD62:AG64"/>
    <mergeCell ref="Z71:AC73"/>
    <mergeCell ref="Z65:AC67"/>
    <mergeCell ref="Z68:AC70"/>
    <mergeCell ref="W71:Y73"/>
    <mergeCell ref="AD71:AG73"/>
    <mergeCell ref="W110:AK113"/>
    <mergeCell ref="AM111:AN112"/>
    <mergeCell ref="AO111:AO112"/>
    <mergeCell ref="AP111:AQ112"/>
    <mergeCell ref="AR111:AR112"/>
    <mergeCell ref="AS111:AT112"/>
  </mergeCells>
  <conditionalFormatting sqref="O23:AY26">
    <cfRule type="expression" priority="61" dxfId="1456" stopIfTrue="1">
      <formula>$BF$23=TRUE</formula>
    </cfRule>
  </conditionalFormatting>
  <conditionalFormatting sqref="W30 W48">
    <cfRule type="expression" priority="62" dxfId="1625" stopIfTrue="1">
      <formula>$BD$48=TRUE</formula>
    </cfRule>
  </conditionalFormatting>
  <conditionalFormatting sqref="Z39 Z30:Z31">
    <cfRule type="expression" priority="63" dxfId="1626" stopIfTrue="1">
      <formula>$BD$48=TRUE</formula>
    </cfRule>
    <cfRule type="expression" priority="64" dxfId="1627" stopIfTrue="1">
      <formula>$BE$39</formula>
    </cfRule>
  </conditionalFormatting>
  <conditionalFormatting sqref="AC39 AC30:AC31">
    <cfRule type="expression" priority="65" dxfId="1626" stopIfTrue="1">
      <formula>$BD$48=TRUE</formula>
    </cfRule>
    <cfRule type="expression" priority="66" dxfId="1628" stopIfTrue="1">
      <formula>$BF$39</formula>
    </cfRule>
  </conditionalFormatting>
  <conditionalFormatting sqref="AF30:AF31 AF39">
    <cfRule type="expression" priority="67" dxfId="1626" stopIfTrue="1">
      <formula>$BD$48=TRUE</formula>
    </cfRule>
    <cfRule type="expression" priority="68" dxfId="1627" stopIfTrue="1">
      <formula>$BG$39</formula>
    </cfRule>
  </conditionalFormatting>
  <conditionalFormatting sqref="AJ30:AJ31 AJ39">
    <cfRule type="expression" priority="69" dxfId="1626" stopIfTrue="1">
      <formula>$BD$48=TRUE</formula>
    </cfRule>
    <cfRule type="expression" priority="70" dxfId="1627" stopIfTrue="1">
      <formula>$BI$39</formula>
    </cfRule>
  </conditionalFormatting>
  <conditionalFormatting sqref="AN30:AN31 AN39">
    <cfRule type="expression" priority="71" dxfId="1626" stopIfTrue="1">
      <formula>$BD$48=TRUE</formula>
    </cfRule>
    <cfRule type="expression" priority="72" dxfId="1627" stopIfTrue="1">
      <formula>$BK$39</formula>
    </cfRule>
  </conditionalFormatting>
  <conditionalFormatting sqref="AR39 AR30:AR31">
    <cfRule type="expression" priority="73" dxfId="1626" stopIfTrue="1">
      <formula>$BD$48=TRUE</formula>
    </cfRule>
    <cfRule type="expression" priority="74" dxfId="1627" stopIfTrue="1">
      <formula>$BM$39</formula>
    </cfRule>
  </conditionalFormatting>
  <conditionalFormatting sqref="AV30:AV31 AV39">
    <cfRule type="expression" priority="75" dxfId="1626" stopIfTrue="1">
      <formula>$BD$48=TRUE</formula>
    </cfRule>
    <cfRule type="expression" priority="76" dxfId="1627" stopIfTrue="1">
      <formula>$BO$39</formula>
    </cfRule>
  </conditionalFormatting>
  <conditionalFormatting sqref="AH30:AH31 AH39">
    <cfRule type="expression" priority="77" dxfId="1626" stopIfTrue="1">
      <formula>$BD$48=TRUE</formula>
    </cfRule>
    <cfRule type="expression" priority="78" dxfId="1628" stopIfTrue="1">
      <formula>$BH$39</formula>
    </cfRule>
  </conditionalFormatting>
  <conditionalFormatting sqref="AL30:AL31 AL39">
    <cfRule type="expression" priority="79" dxfId="1626" stopIfTrue="1">
      <formula>$BD$48=TRUE</formula>
    </cfRule>
    <cfRule type="expression" priority="80" dxfId="1628" stopIfTrue="1">
      <formula>$BJ$39</formula>
    </cfRule>
  </conditionalFormatting>
  <conditionalFormatting sqref="AP30:AP31 AP39">
    <cfRule type="expression" priority="81" dxfId="1626" stopIfTrue="1">
      <formula>$BD$48=TRUE</formula>
    </cfRule>
    <cfRule type="expression" priority="82" dxfId="1628" stopIfTrue="1">
      <formula>$BL$39</formula>
    </cfRule>
  </conditionalFormatting>
  <conditionalFormatting sqref="AT30:AT31 AT39">
    <cfRule type="expression" priority="83" dxfId="1626" stopIfTrue="1">
      <formula>$BD$48=TRUE</formula>
    </cfRule>
    <cfRule type="expression" priority="84" dxfId="1628" stopIfTrue="1">
      <formula>$BN$39</formula>
    </cfRule>
  </conditionalFormatting>
  <conditionalFormatting sqref="AX30:AX31 AX39">
    <cfRule type="expression" priority="85" dxfId="1626" stopIfTrue="1">
      <formula>$BD$48=TRUE</formula>
    </cfRule>
    <cfRule type="expression" priority="86" dxfId="1628" stopIfTrue="1">
      <formula>$BP$39</formula>
    </cfRule>
  </conditionalFormatting>
  <conditionalFormatting sqref="Z50 Z41:Z42">
    <cfRule type="expression" priority="87" dxfId="1626" stopIfTrue="1">
      <formula>$BD$48=TRUE</formula>
    </cfRule>
    <cfRule type="expression" priority="88" dxfId="1628" stopIfTrue="1">
      <formula>$BE$50</formula>
    </cfRule>
  </conditionalFormatting>
  <conditionalFormatting sqref="AC50 AC41:AC42">
    <cfRule type="expression" priority="89" dxfId="1626" stopIfTrue="1">
      <formula>$BD$48=TRUE</formula>
    </cfRule>
    <cfRule type="expression" priority="90" dxfId="1627" stopIfTrue="1">
      <formula>$BF$50</formula>
    </cfRule>
  </conditionalFormatting>
  <conditionalFormatting sqref="AF50 AF41:AF42">
    <cfRule type="expression" priority="91" dxfId="1626" stopIfTrue="1">
      <formula>$BD$48=TRUE</formula>
    </cfRule>
    <cfRule type="expression" priority="92" dxfId="1628" stopIfTrue="1">
      <formula>$BG$50</formula>
    </cfRule>
  </conditionalFormatting>
  <conditionalFormatting sqref="AH41:AH42 AH50">
    <cfRule type="expression" priority="93" dxfId="1626" stopIfTrue="1">
      <formula>$BD$48=TRUE</formula>
    </cfRule>
    <cfRule type="expression" priority="94" dxfId="1627" stopIfTrue="1">
      <formula>$BH$50</formula>
    </cfRule>
  </conditionalFormatting>
  <conditionalFormatting sqref="AJ41:AJ42 AJ50">
    <cfRule type="expression" priority="95" dxfId="1626" stopIfTrue="1">
      <formula>$BD$48=TRUE</formula>
    </cfRule>
    <cfRule type="expression" priority="96" dxfId="1628" stopIfTrue="1">
      <formula>$BI$50</formula>
    </cfRule>
  </conditionalFormatting>
  <conditionalFormatting sqref="AL41:AL42 AL50">
    <cfRule type="expression" priority="97" dxfId="1626" stopIfTrue="1">
      <formula>$BD$48=TRUE</formula>
    </cfRule>
    <cfRule type="expression" priority="98" dxfId="1627" stopIfTrue="1">
      <formula>$BJ$50</formula>
    </cfRule>
  </conditionalFormatting>
  <conditionalFormatting sqref="AN41:AN42 AN50">
    <cfRule type="expression" priority="99" dxfId="1626" stopIfTrue="1">
      <formula>$BD$48=TRUE</formula>
    </cfRule>
    <cfRule type="expression" priority="100" dxfId="1628" stopIfTrue="1">
      <formula>$BK$50</formula>
    </cfRule>
  </conditionalFormatting>
  <conditionalFormatting sqref="AP41:AP42 AP50">
    <cfRule type="expression" priority="101" dxfId="1626" stopIfTrue="1">
      <formula>$BD$48=TRUE</formula>
    </cfRule>
    <cfRule type="expression" priority="102" dxfId="1627" stopIfTrue="1">
      <formula>$BL$50</formula>
    </cfRule>
  </conditionalFormatting>
  <conditionalFormatting sqref="AR41:AR42 AR50">
    <cfRule type="expression" priority="103" dxfId="1626" stopIfTrue="1">
      <formula>$BD$48=TRUE</formula>
    </cfRule>
    <cfRule type="expression" priority="104" dxfId="1628" stopIfTrue="1">
      <formula>$BM$50</formula>
    </cfRule>
  </conditionalFormatting>
  <conditionalFormatting sqref="AT50 AT41:AT42">
    <cfRule type="expression" priority="105" dxfId="1626" stopIfTrue="1">
      <formula>$BD$48=TRUE</formula>
    </cfRule>
    <cfRule type="expression" priority="106" dxfId="1627" stopIfTrue="1">
      <formula>$BN$50</formula>
    </cfRule>
  </conditionalFormatting>
  <conditionalFormatting sqref="AV50 AV41:AV42">
    <cfRule type="expression" priority="107" dxfId="1626" stopIfTrue="1">
      <formula>$BD$48=TRUE</formula>
    </cfRule>
    <cfRule type="expression" priority="108" dxfId="1628" stopIfTrue="1">
      <formula>$BO$50</formula>
    </cfRule>
  </conditionalFormatting>
  <conditionalFormatting sqref="AX50 AX41:AX42">
    <cfRule type="expression" priority="109" dxfId="1626" stopIfTrue="1">
      <formula>$BD$48=TRUE</formula>
    </cfRule>
    <cfRule type="expression" priority="110" dxfId="1629" stopIfTrue="1">
      <formula>$BP$50</formula>
    </cfRule>
  </conditionalFormatting>
  <conditionalFormatting sqref="W56:Y58">
    <cfRule type="expression" priority="111" dxfId="1456" stopIfTrue="1">
      <formula>$BF$57=FALSE</formula>
    </cfRule>
  </conditionalFormatting>
  <conditionalFormatting sqref="Q56:V58">
    <cfRule type="expression" priority="112" dxfId="1456" stopIfTrue="1">
      <formula>$BF$57=FALSE</formula>
    </cfRule>
    <cfRule type="expression" priority="113" dxfId="1456" stopIfTrue="1">
      <formula>$BR$57=FALSE</formula>
    </cfRule>
  </conditionalFormatting>
  <conditionalFormatting sqref="AK56:AM58">
    <cfRule type="expression" priority="114" dxfId="1456" stopIfTrue="1">
      <formula>$BR$57=FALSE</formula>
    </cfRule>
  </conditionalFormatting>
  <conditionalFormatting sqref="W59:Y61">
    <cfRule type="expression" priority="115" dxfId="1456" stopIfTrue="1">
      <formula>$BF$60=FALSE</formula>
    </cfRule>
  </conditionalFormatting>
  <conditionalFormatting sqref="Z59:AC61">
    <cfRule type="expression" priority="116" dxfId="1456" stopIfTrue="1">
      <formula>$BI$60=FALSE</formula>
    </cfRule>
  </conditionalFormatting>
  <conditionalFormatting sqref="AD59:AG61">
    <cfRule type="expression" priority="117" dxfId="1456" stopIfTrue="1">
      <formula>$BL$60=FALSE</formula>
    </cfRule>
  </conditionalFormatting>
  <conditionalFormatting sqref="AH59:AJ61">
    <cfRule type="expression" priority="118" dxfId="1456" stopIfTrue="1">
      <formula>$BO$60=FALSE</formula>
    </cfRule>
  </conditionalFormatting>
  <conditionalFormatting sqref="W62:Y64">
    <cfRule type="expression" priority="119" dxfId="1456" stopIfTrue="1">
      <formula>$BF$63=FALSE</formula>
    </cfRule>
  </conditionalFormatting>
  <conditionalFormatting sqref="Z62:AC64">
    <cfRule type="expression" priority="120" dxfId="1456" stopIfTrue="1">
      <formula>$BI$63=FALSE</formula>
    </cfRule>
  </conditionalFormatting>
  <conditionalFormatting sqref="AD62:AG64">
    <cfRule type="expression" priority="121" dxfId="1456" stopIfTrue="1">
      <formula>$BL$63=FALSE</formula>
    </cfRule>
  </conditionalFormatting>
  <conditionalFormatting sqref="AH62:AJ64">
    <cfRule type="expression" priority="122" dxfId="1456" stopIfTrue="1">
      <formula>$BO$63=FALSE</formula>
    </cfRule>
  </conditionalFormatting>
  <conditionalFormatting sqref="W65:Y67">
    <cfRule type="expression" priority="123" dxfId="1456" stopIfTrue="1">
      <formula>$BF$66=FALSE</formula>
    </cfRule>
  </conditionalFormatting>
  <conditionalFormatting sqref="Z65:AC67">
    <cfRule type="expression" priority="124" dxfId="1456" stopIfTrue="1">
      <formula>$BI$66=FALSE</formula>
    </cfRule>
  </conditionalFormatting>
  <conditionalFormatting sqref="AD65:AG67">
    <cfRule type="expression" priority="125" dxfId="1456" stopIfTrue="1">
      <formula>$BL$66=FALSE</formula>
    </cfRule>
  </conditionalFormatting>
  <conditionalFormatting sqref="AH65:AJ67">
    <cfRule type="expression" priority="126" dxfId="1456" stopIfTrue="1">
      <formula>$BO$66=FALSE</formula>
    </cfRule>
  </conditionalFormatting>
  <conditionalFormatting sqref="W68:Y70">
    <cfRule type="expression" priority="127" dxfId="1456" stopIfTrue="1">
      <formula>$BF$69=FALSE</formula>
    </cfRule>
  </conditionalFormatting>
  <conditionalFormatting sqref="Z68:AC70">
    <cfRule type="expression" priority="128" dxfId="1456" stopIfTrue="1">
      <formula>$BI$69=FALSE</formula>
    </cfRule>
  </conditionalFormatting>
  <conditionalFormatting sqref="AD68:AG70">
    <cfRule type="expression" priority="129" dxfId="1456" stopIfTrue="1">
      <formula>$BL$69=FALSE</formula>
    </cfRule>
  </conditionalFormatting>
  <conditionalFormatting sqref="AH68:AJ70">
    <cfRule type="expression" priority="130" dxfId="1456" stopIfTrue="1">
      <formula>$BO$69=FALSE</formula>
    </cfRule>
  </conditionalFormatting>
  <conditionalFormatting sqref="W71:Y73">
    <cfRule type="expression" priority="131" dxfId="1456" stopIfTrue="1">
      <formula>$BF$72=FALSE</formula>
    </cfRule>
  </conditionalFormatting>
  <conditionalFormatting sqref="Z71:AC73">
    <cfRule type="expression" priority="132" dxfId="1456" stopIfTrue="1">
      <formula>$BI$72=FALSE</formula>
    </cfRule>
  </conditionalFormatting>
  <conditionalFormatting sqref="AD71:AG73">
    <cfRule type="expression" priority="133" dxfId="1456" stopIfTrue="1">
      <formula>$BL$72=FALSE</formula>
    </cfRule>
  </conditionalFormatting>
  <conditionalFormatting sqref="AK59:AM61">
    <cfRule type="expression" priority="134" dxfId="1456" stopIfTrue="1">
      <formula>$BR$60=FALSE</formula>
    </cfRule>
  </conditionalFormatting>
  <conditionalFormatting sqref="AN59:AP61">
    <cfRule type="expression" priority="135" dxfId="1456" stopIfTrue="1">
      <formula>$BU$60=FALSE</formula>
    </cfRule>
  </conditionalFormatting>
  <conditionalFormatting sqref="AQ59:AS61">
    <cfRule type="expression" priority="136" dxfId="1456" stopIfTrue="1">
      <formula>$BX$60=FALSE</formula>
    </cfRule>
  </conditionalFormatting>
  <conditionalFormatting sqref="AT59:AV61">
    <cfRule type="expression" priority="137" dxfId="1456" stopIfTrue="1">
      <formula>$CA$60=FALSE</formula>
    </cfRule>
  </conditionalFormatting>
  <conditionalFormatting sqref="AW59:AY61">
    <cfRule type="expression" priority="138" dxfId="1456" stopIfTrue="1">
      <formula>$CD$60=FALSE</formula>
    </cfRule>
  </conditionalFormatting>
  <conditionalFormatting sqref="AK62:AM64">
    <cfRule type="expression" priority="139" dxfId="1456" stopIfTrue="1">
      <formula>$BR$63=FALSE</formula>
    </cfRule>
  </conditionalFormatting>
  <conditionalFormatting sqref="AN62:AP64">
    <cfRule type="expression" priority="140" dxfId="1456" stopIfTrue="1">
      <formula>$BU$63=FALSE</formula>
    </cfRule>
  </conditionalFormatting>
  <conditionalFormatting sqref="AQ62:AS64">
    <cfRule type="expression" priority="141" dxfId="1456" stopIfTrue="1">
      <formula>$BX$63=FALSE</formula>
    </cfRule>
  </conditionalFormatting>
  <conditionalFormatting sqref="AT62:AV64">
    <cfRule type="expression" priority="142" dxfId="1456" stopIfTrue="1">
      <formula>$CA$63=FALSE</formula>
    </cfRule>
  </conditionalFormatting>
  <conditionalFormatting sqref="AW62:AY64">
    <cfRule type="expression" priority="143" dxfId="1456" stopIfTrue="1">
      <formula>$CD$63=FALSE</formula>
    </cfRule>
  </conditionalFormatting>
  <conditionalFormatting sqref="AK65:AM67">
    <cfRule type="expression" priority="144" dxfId="1456" stopIfTrue="1">
      <formula>$BR$66=FALSE</formula>
    </cfRule>
  </conditionalFormatting>
  <conditionalFormatting sqref="AN65:AP67">
    <cfRule type="expression" priority="145" dxfId="1456" stopIfTrue="1">
      <formula>$BU$66=FALSE</formula>
    </cfRule>
  </conditionalFormatting>
  <conditionalFormatting sqref="AQ65:AS67">
    <cfRule type="expression" priority="146" dxfId="1456" stopIfTrue="1">
      <formula>$BX$66=FALSE</formula>
    </cfRule>
  </conditionalFormatting>
  <conditionalFormatting sqref="AT65:AV67">
    <cfRule type="expression" priority="147" dxfId="1456" stopIfTrue="1">
      <formula>$CA$66=FALSE</formula>
    </cfRule>
  </conditionalFormatting>
  <conditionalFormatting sqref="AW65:AY67">
    <cfRule type="expression" priority="148" dxfId="1456" stopIfTrue="1">
      <formula>$CD$66=FALSE</formula>
    </cfRule>
  </conditionalFormatting>
  <conditionalFormatting sqref="AK68:AM70">
    <cfRule type="expression" priority="149" dxfId="1456" stopIfTrue="1">
      <formula>$BR$69=FALSE</formula>
    </cfRule>
  </conditionalFormatting>
  <conditionalFormatting sqref="AN68:AP70">
    <cfRule type="expression" priority="150" dxfId="1456" stopIfTrue="1">
      <formula>$BU$69=FALSE</formula>
    </cfRule>
  </conditionalFormatting>
  <conditionalFormatting sqref="AQ68:AS70">
    <cfRule type="expression" priority="151" dxfId="1456" stopIfTrue="1">
      <formula>$BX$69=FALSE</formula>
    </cfRule>
  </conditionalFormatting>
  <conditionalFormatting sqref="AT68:AV70">
    <cfRule type="expression" priority="152" dxfId="1456" stopIfTrue="1">
      <formula>$CA$69=FALSE</formula>
    </cfRule>
  </conditionalFormatting>
  <conditionalFormatting sqref="Q59:V73">
    <cfRule type="expression" priority="153" dxfId="1456" stopIfTrue="1">
      <formula>$BO$72=FALSE</formula>
    </cfRule>
    <cfRule type="expression" priority="154" dxfId="1456" stopIfTrue="1">
      <formula>$CD$69=FALSE</formula>
    </cfRule>
  </conditionalFormatting>
  <conditionalFormatting sqref="W88:Z93 AC88:AF93 W79:BA84 O79:V93 AK88:BA90 AK94:BA100 AG88:AJ100 O104:BA109 AA88:AA100 AB88:AB97 AD97:AF100 AC97 AB100:AC100 AL113:BA113 AL111:AM111 AL112 AO111:AP111 AR111:AS111 AU111:BA111 AV112:BA112 AL110:BA110">
    <cfRule type="expression" priority="249" dxfId="1630" stopIfTrue="1">
      <formula>$BD$23</formula>
    </cfRule>
  </conditionalFormatting>
  <conditionalFormatting sqref="O110:AI113">
    <cfRule type="expression" priority="250" dxfId="1630" stopIfTrue="1">
      <formula>$BD$23</formula>
    </cfRule>
    <cfRule type="expression" priority="251" dxfId="1456" stopIfTrue="1">
      <formula>$BJ$111</formula>
    </cfRule>
  </conditionalFormatting>
  <conditionalFormatting sqref="X94:Z96">
    <cfRule type="expression" priority="252" dxfId="1630" stopIfTrue="1">
      <formula>$BD$23</formula>
    </cfRule>
    <cfRule type="expression" priority="253" dxfId="1456" stopIfTrue="1">
      <formula>$BF$95=FALSE</formula>
    </cfRule>
  </conditionalFormatting>
  <conditionalFormatting sqref="W85:BA87">
    <cfRule type="expression" priority="254" dxfId="1630" stopIfTrue="1">
      <formula>$BD$23</formula>
    </cfRule>
    <cfRule type="expression" priority="255" dxfId="1456" stopIfTrue="1">
      <formula>$BD$85=TRUE</formula>
    </cfRule>
  </conditionalFormatting>
  <conditionalFormatting sqref="AO91:AS93">
    <cfRule type="expression" priority="256" dxfId="1630" stopIfTrue="1">
      <formula>$BD$23</formula>
    </cfRule>
    <cfRule type="expression" priority="257" dxfId="1456" stopIfTrue="1">
      <formula>$BD$91=TRUE</formula>
    </cfRule>
  </conditionalFormatting>
  <conditionalFormatting sqref="O94:V103 W97:Z100">
    <cfRule type="expression" priority="258" dxfId="1630" stopIfTrue="1">
      <formula>$BD$23</formula>
    </cfRule>
    <cfRule type="expression" priority="259" dxfId="1456" stopIfTrue="1">
      <formula>$BD$98</formula>
    </cfRule>
  </conditionalFormatting>
  <conditionalFormatting sqref="AT91:AT93">
    <cfRule type="expression" priority="260" dxfId="1630" stopIfTrue="1">
      <formula>$BD$23</formula>
    </cfRule>
    <cfRule type="expression" priority="261" dxfId="1456" stopIfTrue="1">
      <formula>$BE$91</formula>
    </cfRule>
  </conditionalFormatting>
  <conditionalFormatting sqref="W101:BA103">
    <cfRule type="expression" priority="262" dxfId="1630" stopIfTrue="1">
      <formula>$BD$23</formula>
    </cfRule>
    <cfRule type="expression" priority="263" dxfId="1456" stopIfTrue="1">
      <formula>$BD$101</formula>
    </cfRule>
  </conditionalFormatting>
  <conditionalFormatting sqref="AB98">
    <cfRule type="expression" priority="264" dxfId="1630" stopIfTrue="1">
      <formula>$BD$23</formula>
    </cfRule>
    <cfRule type="expression" priority="265" dxfId="1624" stopIfTrue="1">
      <formula>$W$97="東京"</formula>
    </cfRule>
  </conditionalFormatting>
  <conditionalFormatting sqref="AC98">
    <cfRule type="expression" priority="266" dxfId="1630" stopIfTrue="1">
      <formula>$BD$23</formula>
    </cfRule>
    <cfRule type="expression" priority="267" dxfId="1624" stopIfTrue="1">
      <formula>$W$97="北海"</formula>
    </cfRule>
  </conditionalFormatting>
  <conditionalFormatting sqref="AB99">
    <cfRule type="expression" priority="268" dxfId="1630" stopIfTrue="1">
      <formula>$BD$23</formula>
    </cfRule>
    <cfRule type="expression" priority="269" dxfId="1624" stopIfTrue="1">
      <formula>$W$97="京都"</formula>
    </cfRule>
    <cfRule type="expression" priority="270" dxfId="1624" stopIfTrue="1">
      <formula>$W$97="大阪"</formula>
    </cfRule>
  </conditionalFormatting>
  <conditionalFormatting sqref="AC99">
    <cfRule type="expression" priority="271" dxfId="1630" stopIfTrue="1">
      <formula>$BD$23</formula>
    </cfRule>
    <cfRule type="expression" priority="272" dxfId="1624" stopIfTrue="1">
      <formula>AND((W97)&lt;&gt;"",(W97)&lt;&gt;"東京",(W97)&lt;&gt;"大阪",(W97)&lt;&gt;"京都",(W97)&lt;&gt;"北海")</formula>
    </cfRule>
  </conditionalFormatting>
  <conditionalFormatting sqref="AC94:AF96">
    <cfRule type="expression" priority="273" dxfId="1456" stopIfTrue="1">
      <formula>$BI$95=FALSE</formula>
    </cfRule>
    <cfRule type="expression" priority="274" dxfId="1630" stopIfTrue="1">
      <formula>$BD$23</formula>
    </cfRule>
  </conditionalFormatting>
  <conditionalFormatting sqref="AU91:BA93">
    <cfRule type="expression" priority="275" dxfId="1456" stopIfTrue="1">
      <formula>$BE$91=TRUE</formula>
    </cfRule>
    <cfRule type="expression" priority="276" dxfId="1630" stopIfTrue="1">
      <formula>$BD$23</formula>
    </cfRule>
  </conditionalFormatting>
  <conditionalFormatting sqref="AK91:AN93">
    <cfRule type="expression" priority="277" dxfId="1456" stopIfTrue="1">
      <formula>$BE$91=TRUE</formula>
    </cfRule>
    <cfRule type="expression" priority="278" dxfId="1456" stopIfTrue="1">
      <formula>$BD$91=TRUE</formula>
    </cfRule>
    <cfRule type="expression" priority="279" dxfId="1630" stopIfTrue="1">
      <formula>$BD$23</formula>
    </cfRule>
  </conditionalFormatting>
  <conditionalFormatting sqref="W94:W96">
    <cfRule type="expression" priority="280" dxfId="1456" stopIfTrue="1">
      <formula>$BI$95=FALSE</formula>
    </cfRule>
    <cfRule type="expression" priority="281" dxfId="1456" stopIfTrue="1">
      <formula>$BF$95=FALSE</formula>
    </cfRule>
    <cfRule type="expression" priority="282" dxfId="1630" stopIfTrue="1">
      <formula>$BD$23</formula>
    </cfRule>
  </conditionalFormatting>
  <conditionalFormatting sqref="Z30:Z31 Z39">
    <cfRule type="expression" priority="59" dxfId="1631" stopIfTrue="1">
      <formula>#REF!=TRUE</formula>
    </cfRule>
    <cfRule type="expression" priority="60" dxfId="1627" stopIfTrue="1">
      <formula>#REF!</formula>
    </cfRule>
  </conditionalFormatting>
  <conditionalFormatting sqref="AC39 AC30:AC31 Z31">
    <cfRule type="expression" priority="57" dxfId="1631" stopIfTrue="1">
      <formula>#REF!=TRUE</formula>
    </cfRule>
    <cfRule type="expression" priority="58" dxfId="1628" stopIfTrue="1">
      <formula>#REF!</formula>
    </cfRule>
  </conditionalFormatting>
  <conditionalFormatting sqref="AF30:AF31 AF39">
    <cfRule type="expression" priority="55" dxfId="1631" stopIfTrue="1">
      <formula>#REF!=TRUE</formula>
    </cfRule>
    <cfRule type="expression" priority="56" dxfId="1627" stopIfTrue="1">
      <formula>#REF!</formula>
    </cfRule>
  </conditionalFormatting>
  <conditionalFormatting sqref="AJ30:AJ31 AJ39">
    <cfRule type="expression" priority="53" dxfId="1631" stopIfTrue="1">
      <formula>#REF!=TRUE</formula>
    </cfRule>
    <cfRule type="expression" priority="54" dxfId="1627" stopIfTrue="1">
      <formula>#REF!</formula>
    </cfRule>
  </conditionalFormatting>
  <conditionalFormatting sqref="AN30:AN31 AN39">
    <cfRule type="expression" priority="51" dxfId="1631" stopIfTrue="1">
      <formula>#REF!=TRUE</formula>
    </cfRule>
    <cfRule type="expression" priority="52" dxfId="1627" stopIfTrue="1">
      <formula>#REF!</formula>
    </cfRule>
  </conditionalFormatting>
  <conditionalFormatting sqref="AR30:AR31 AR39">
    <cfRule type="expression" priority="49" dxfId="1631" stopIfTrue="1">
      <formula>#REF!=TRUE</formula>
    </cfRule>
    <cfRule type="expression" priority="50" dxfId="1627" stopIfTrue="1">
      <formula>#REF!</formula>
    </cfRule>
  </conditionalFormatting>
  <conditionalFormatting sqref="AV30:AV31 AV39">
    <cfRule type="expression" priority="47" dxfId="1631" stopIfTrue="1">
      <formula>#REF!=TRUE</formula>
    </cfRule>
    <cfRule type="expression" priority="48" dxfId="1627" stopIfTrue="1">
      <formula>#REF!</formula>
    </cfRule>
  </conditionalFormatting>
  <conditionalFormatting sqref="AH30:AH31 AH39">
    <cfRule type="expression" priority="45" dxfId="1631" stopIfTrue="1">
      <formula>#REF!=TRUE</formula>
    </cfRule>
    <cfRule type="expression" priority="46" dxfId="1628" stopIfTrue="1">
      <formula>#REF!</formula>
    </cfRule>
  </conditionalFormatting>
  <conditionalFormatting sqref="AL30:AL31 AL39">
    <cfRule type="expression" priority="43" dxfId="1631" stopIfTrue="1">
      <formula>#REF!=TRUE</formula>
    </cfRule>
    <cfRule type="expression" priority="44" dxfId="1628" stopIfTrue="1">
      <formula>#REF!</formula>
    </cfRule>
  </conditionalFormatting>
  <conditionalFormatting sqref="AP39 AP30:AP31">
    <cfRule type="expression" priority="41" dxfId="1631" stopIfTrue="1">
      <formula>#REF!=TRUE</formula>
    </cfRule>
    <cfRule type="expression" priority="42" dxfId="1628" stopIfTrue="1">
      <formula>#REF!</formula>
    </cfRule>
  </conditionalFormatting>
  <conditionalFormatting sqref="AT30:AT31 AT39">
    <cfRule type="expression" priority="39" dxfId="1631" stopIfTrue="1">
      <formula>#REF!=TRUE</formula>
    </cfRule>
    <cfRule type="expression" priority="40" dxfId="1628" stopIfTrue="1">
      <formula>#REF!</formula>
    </cfRule>
  </conditionalFormatting>
  <conditionalFormatting sqref="AX30:AY40">
    <cfRule type="expression" priority="37" dxfId="1631" stopIfTrue="1">
      <formula>#REF!=TRUE</formula>
    </cfRule>
    <cfRule type="expression" priority="38" dxfId="1628" stopIfTrue="1">
      <formula>#REF!</formula>
    </cfRule>
  </conditionalFormatting>
  <conditionalFormatting sqref="Z41:Z42 Z50">
    <cfRule type="expression" priority="35" dxfId="1631" stopIfTrue="1">
      <formula>#REF!=TRUE</formula>
    </cfRule>
    <cfRule type="expression" priority="36" dxfId="1628" stopIfTrue="1">
      <formula>#REF!</formula>
    </cfRule>
  </conditionalFormatting>
  <conditionalFormatting sqref="AC50 AC41:AC42 Z42">
    <cfRule type="expression" priority="33" dxfId="1631" stopIfTrue="1">
      <formula>#REF!=TRUE</formula>
    </cfRule>
    <cfRule type="expression" priority="34" dxfId="1627" stopIfTrue="1">
      <formula>#REF!</formula>
    </cfRule>
  </conditionalFormatting>
  <conditionalFormatting sqref="AF41:AF42 AF50">
    <cfRule type="expression" priority="31" dxfId="1631" stopIfTrue="1">
      <formula>#REF!=TRUE</formula>
    </cfRule>
    <cfRule type="expression" priority="32" dxfId="1628" stopIfTrue="1">
      <formula>#REF!</formula>
    </cfRule>
  </conditionalFormatting>
  <conditionalFormatting sqref="AH41:AH42 AH50">
    <cfRule type="expression" priority="29" dxfId="1631" stopIfTrue="1">
      <formula>#REF!=TRUE</formula>
    </cfRule>
    <cfRule type="expression" priority="30" dxfId="1627" stopIfTrue="1">
      <formula>#REF!</formula>
    </cfRule>
  </conditionalFormatting>
  <conditionalFormatting sqref="AJ50 AJ41:AJ42">
    <cfRule type="expression" priority="27" dxfId="1631" stopIfTrue="1">
      <formula>#REF!=TRUE</formula>
    </cfRule>
    <cfRule type="expression" priority="28" dxfId="1628" stopIfTrue="1">
      <formula>#REF!</formula>
    </cfRule>
  </conditionalFormatting>
  <conditionalFormatting sqref="AL41:AL42 AL50 AJ42">
    <cfRule type="expression" priority="25" dxfId="1631" stopIfTrue="1">
      <formula>#REF!=TRUE</formula>
    </cfRule>
    <cfRule type="expression" priority="26" dxfId="1627" stopIfTrue="1">
      <formula>#REF!</formula>
    </cfRule>
  </conditionalFormatting>
  <conditionalFormatting sqref="AN50 AN41:AN42 AL42">
    <cfRule type="expression" priority="23" dxfId="1631" stopIfTrue="1">
      <formula>#REF!=TRUE</formula>
    </cfRule>
    <cfRule type="expression" priority="24" dxfId="1628" stopIfTrue="1">
      <formula>#REF!</formula>
    </cfRule>
  </conditionalFormatting>
  <conditionalFormatting sqref="AP41:AP42 AP50 AN42">
    <cfRule type="expression" priority="21" dxfId="1631" stopIfTrue="1">
      <formula>#REF!=TRUE</formula>
    </cfRule>
    <cfRule type="expression" priority="22" dxfId="1627" stopIfTrue="1">
      <formula>#REF!</formula>
    </cfRule>
  </conditionalFormatting>
  <conditionalFormatting sqref="AR41:AR42 AR50 AP42">
    <cfRule type="expression" priority="19" dxfId="1631" stopIfTrue="1">
      <formula>#REF!=TRUE</formula>
    </cfRule>
    <cfRule type="expression" priority="20" dxfId="1628" stopIfTrue="1">
      <formula>#REF!</formula>
    </cfRule>
  </conditionalFormatting>
  <conditionalFormatting sqref="AT41:AT42 AT50 AR42">
    <cfRule type="expression" priority="17" dxfId="1631" stopIfTrue="1">
      <formula>#REF!=TRUE</formula>
    </cfRule>
    <cfRule type="expression" priority="18" dxfId="1627" stopIfTrue="1">
      <formula>#REF!</formula>
    </cfRule>
  </conditionalFormatting>
  <conditionalFormatting sqref="AV41:AV42 AV50 AT42">
    <cfRule type="expression" priority="15" dxfId="1631" stopIfTrue="1">
      <formula>#REF!=TRUE</formula>
    </cfRule>
    <cfRule type="expression" priority="16" dxfId="1628" stopIfTrue="1">
      <formula>#REF!</formula>
    </cfRule>
  </conditionalFormatting>
  <conditionalFormatting sqref="AX41:AY51 AV42:AW49">
    <cfRule type="expression" priority="13" dxfId="1631" stopIfTrue="1">
      <formula>#REF!=TRUE</formula>
    </cfRule>
    <cfRule type="expression" priority="14" dxfId="1629" stopIfTrue="1">
      <formula>#REF!</formula>
    </cfRule>
  </conditionalFormatting>
  <conditionalFormatting sqref="AF31">
    <cfRule type="expression" priority="11" dxfId="1631" stopIfTrue="1">
      <formula>#REF!=TRUE</formula>
    </cfRule>
    <cfRule type="expression" priority="12" dxfId="1628" stopIfTrue="1">
      <formula>#REF!</formula>
    </cfRule>
  </conditionalFormatting>
  <conditionalFormatting sqref="AH31">
    <cfRule type="expression" priority="9" dxfId="1631" stopIfTrue="1">
      <formula>#REF!=TRUE</formula>
    </cfRule>
    <cfRule type="expression" priority="10" dxfId="1627" stopIfTrue="1">
      <formula>#REF!</formula>
    </cfRule>
  </conditionalFormatting>
  <conditionalFormatting sqref="AJ31">
    <cfRule type="expression" priority="7" dxfId="1631" stopIfTrue="1">
      <formula>#REF!=TRUE</formula>
    </cfRule>
    <cfRule type="expression" priority="8" dxfId="1628" stopIfTrue="1">
      <formula>#REF!</formula>
    </cfRule>
  </conditionalFormatting>
  <conditionalFormatting sqref="AL31">
    <cfRule type="expression" priority="5" dxfId="1631" stopIfTrue="1">
      <formula>#REF!=TRUE</formula>
    </cfRule>
    <cfRule type="expression" priority="6" dxfId="1627" stopIfTrue="1">
      <formula>#REF!</formula>
    </cfRule>
  </conditionalFormatting>
  <conditionalFormatting sqref="AN31">
    <cfRule type="expression" priority="3" dxfId="1631" stopIfTrue="1">
      <formula>#REF!=TRUE</formula>
    </cfRule>
    <cfRule type="expression" priority="4" dxfId="1628" stopIfTrue="1">
      <formula>#REF!</formula>
    </cfRule>
  </conditionalFormatting>
  <conditionalFormatting sqref="AP31">
    <cfRule type="expression" priority="1" dxfId="1631" stopIfTrue="1">
      <formula>#REF!=TRUE</formula>
    </cfRule>
    <cfRule type="expression" priority="2" dxfId="1627" stopIfTrue="1">
      <formula>#REF!</formula>
    </cfRule>
  </conditionalFormatting>
  <printOptions/>
  <pageMargins left="0.7086614173228347" right="0.31496062992125984" top="0.5511811023622047" bottom="0.35433070866141736"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BR76"/>
  <sheetViews>
    <sheetView showGridLines="0" showRowColHeaders="0" showZeros="0" view="pageBreakPreview" zoomScaleNormal="85" zoomScaleSheetLayoutView="100" zoomScalePageLayoutView="0" workbookViewId="0" topLeftCell="A16">
      <selection activeCell="D26" sqref="D26:E26"/>
    </sheetView>
  </sheetViews>
  <sheetFormatPr defaultColWidth="9.140625" defaultRowHeight="19.5" customHeight="1"/>
  <cols>
    <col min="1" max="19" width="2.57421875" style="53" customWidth="1"/>
    <col min="20" max="20" width="4.140625" style="53" bestFit="1" customWidth="1"/>
    <col min="21" max="36" width="2.57421875" style="53" customWidth="1"/>
    <col min="37" max="39" width="2.57421875" style="53" hidden="1" customWidth="1"/>
    <col min="40" max="65" width="2.57421875" style="53" customWidth="1"/>
    <col min="66" max="66" width="2.421875" style="53" customWidth="1"/>
    <col min="67" max="16384" width="9.00390625" style="53" customWidth="1"/>
  </cols>
  <sheetData>
    <row r="1" spans="1:7" ht="19.5" customHeight="1">
      <c r="A1" s="51" t="s">
        <v>67</v>
      </c>
      <c r="B1" s="39"/>
      <c r="C1" s="39"/>
      <c r="D1" s="39"/>
      <c r="E1" s="39"/>
      <c r="F1" s="39"/>
      <c r="G1" s="40"/>
    </row>
    <row r="2" spans="1:63" ht="19.5" customHeight="1">
      <c r="A2" s="946" t="s">
        <v>68</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19.5" customHeight="1">
      <c r="A3" s="946"/>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19.5" customHeight="1">
      <c r="A4" s="947" t="s">
        <v>69</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63" ht="19.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2"/>
      <c r="AK5" s="42"/>
      <c r="AL5" s="42"/>
      <c r="AM5" s="42"/>
      <c r="AN5" s="42"/>
      <c r="AO5" s="42"/>
      <c r="AP5" s="42"/>
      <c r="AQ5" s="42"/>
      <c r="AR5" s="42"/>
      <c r="AS5" s="42"/>
      <c r="AT5" s="42"/>
      <c r="AU5" s="42"/>
      <c r="AV5" s="42"/>
      <c r="AW5" s="42"/>
      <c r="AX5" s="41"/>
      <c r="AY5" s="41"/>
      <c r="AZ5" s="41"/>
      <c r="BA5" s="41"/>
      <c r="BB5" s="41"/>
      <c r="BC5" s="41"/>
      <c r="BD5" s="41"/>
      <c r="BE5" s="41"/>
      <c r="BF5" s="41"/>
      <c r="BG5" s="41"/>
      <c r="BH5" s="41"/>
      <c r="BI5" s="41"/>
      <c r="BJ5" s="41"/>
      <c r="BK5" s="41"/>
    </row>
    <row r="6" spans="1:7" ht="19.5" customHeight="1">
      <c r="A6" s="50"/>
      <c r="B6" s="39"/>
      <c r="C6" s="39"/>
      <c r="D6" s="39"/>
      <c r="E6" s="39"/>
      <c r="F6" s="39"/>
      <c r="G6" s="40"/>
    </row>
    <row r="7" spans="1:63" ht="19.5" customHeight="1">
      <c r="A7" s="58" t="s">
        <v>224</v>
      </c>
      <c r="B7" s="54"/>
      <c r="C7" s="55"/>
      <c r="D7" s="55"/>
      <c r="E7" s="55"/>
      <c r="F7" s="55"/>
      <c r="G7" s="55"/>
      <c r="H7" s="55"/>
      <c r="I7" s="55"/>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19.5" customHeight="1">
      <c r="A8" s="52"/>
      <c r="B8" s="54"/>
      <c r="C8" s="55"/>
      <c r="D8" s="55"/>
      <c r="E8" s="55"/>
      <c r="F8" s="55"/>
      <c r="G8" s="55"/>
      <c r="H8" s="55"/>
      <c r="I8" s="55"/>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6" s="46" customFormat="1" ht="19.5" customHeight="1">
      <c r="A9" s="43" t="s">
        <v>70</v>
      </c>
      <c r="B9" s="43"/>
      <c r="C9" s="43"/>
      <c r="D9" s="43"/>
      <c r="E9" s="43"/>
      <c r="F9" s="43"/>
    </row>
    <row r="10" spans="2:31" s="46" customFormat="1" ht="19.5" customHeight="1">
      <c r="B10" s="947" t="s">
        <v>71</v>
      </c>
      <c r="C10" s="947"/>
      <c r="D10" s="947"/>
      <c r="E10" s="948"/>
      <c r="F10" s="948"/>
      <c r="G10" s="948"/>
      <c r="H10" s="948"/>
      <c r="I10" s="948"/>
      <c r="J10" s="948"/>
      <c r="K10" s="948"/>
      <c r="L10" s="948"/>
      <c r="M10" s="948"/>
      <c r="N10" s="948"/>
      <c r="S10" s="947" t="s">
        <v>71</v>
      </c>
      <c r="T10" s="947"/>
      <c r="U10" s="947"/>
      <c r="V10" s="948"/>
      <c r="W10" s="948"/>
      <c r="X10" s="948"/>
      <c r="Y10" s="948"/>
      <c r="Z10" s="948"/>
      <c r="AA10" s="948"/>
      <c r="AB10" s="948"/>
      <c r="AC10" s="948"/>
      <c r="AD10" s="948"/>
      <c r="AE10" s="948"/>
    </row>
    <row r="11" spans="5:31" s="46" customFormat="1" ht="19.5" customHeight="1">
      <c r="E11" s="948"/>
      <c r="F11" s="948"/>
      <c r="G11" s="948"/>
      <c r="H11" s="948"/>
      <c r="I11" s="948"/>
      <c r="J11" s="948"/>
      <c r="K11" s="948"/>
      <c r="L11" s="948"/>
      <c r="M11" s="948"/>
      <c r="N11" s="948"/>
      <c r="V11" s="948"/>
      <c r="W11" s="948"/>
      <c r="X11" s="948"/>
      <c r="Y11" s="948"/>
      <c r="Z11" s="948"/>
      <c r="AA11" s="948"/>
      <c r="AB11" s="948"/>
      <c r="AC11" s="948"/>
      <c r="AD11" s="948"/>
      <c r="AE11" s="948"/>
    </row>
    <row r="12" spans="5:31" s="46" customFormat="1" ht="19.5" customHeight="1">
      <c r="E12" s="948"/>
      <c r="F12" s="948"/>
      <c r="G12" s="948"/>
      <c r="H12" s="948"/>
      <c r="I12" s="948"/>
      <c r="J12" s="948"/>
      <c r="K12" s="948"/>
      <c r="L12" s="948"/>
      <c r="M12" s="948"/>
      <c r="N12" s="948"/>
      <c r="V12" s="948"/>
      <c r="W12" s="948"/>
      <c r="X12" s="948"/>
      <c r="Y12" s="948"/>
      <c r="Z12" s="948"/>
      <c r="AA12" s="948"/>
      <c r="AB12" s="948"/>
      <c r="AC12" s="948"/>
      <c r="AD12" s="948"/>
      <c r="AE12" s="948"/>
    </row>
    <row r="13" spans="5:31" s="46" customFormat="1" ht="19.5" customHeight="1">
      <c r="E13" s="948"/>
      <c r="F13" s="948"/>
      <c r="G13" s="948"/>
      <c r="H13" s="948"/>
      <c r="I13" s="948"/>
      <c r="J13" s="948"/>
      <c r="K13" s="948"/>
      <c r="L13" s="948"/>
      <c r="M13" s="948"/>
      <c r="N13" s="948"/>
      <c r="V13" s="948"/>
      <c r="W13" s="948"/>
      <c r="X13" s="948"/>
      <c r="Y13" s="948"/>
      <c r="Z13" s="948"/>
      <c r="AA13" s="948"/>
      <c r="AB13" s="948"/>
      <c r="AC13" s="948"/>
      <c r="AD13" s="948"/>
      <c r="AE13" s="948"/>
    </row>
    <row r="14" spans="5:31" s="46" customFormat="1" ht="19.5" customHeight="1">
      <c r="E14" s="948"/>
      <c r="F14" s="948"/>
      <c r="G14" s="948"/>
      <c r="H14" s="948"/>
      <c r="I14" s="948"/>
      <c r="J14" s="948"/>
      <c r="K14" s="948"/>
      <c r="L14" s="948"/>
      <c r="M14" s="948"/>
      <c r="N14" s="948"/>
      <c r="V14" s="948"/>
      <c r="W14" s="948"/>
      <c r="X14" s="948"/>
      <c r="Y14" s="948"/>
      <c r="Z14" s="948"/>
      <c r="AA14" s="948"/>
      <c r="AB14" s="948"/>
      <c r="AC14" s="948"/>
      <c r="AD14" s="948"/>
      <c r="AE14" s="948"/>
    </row>
    <row r="15" spans="5:31" s="46" customFormat="1" ht="19.5" customHeight="1">
      <c r="E15" s="948"/>
      <c r="F15" s="948"/>
      <c r="G15" s="948"/>
      <c r="H15" s="948"/>
      <c r="I15" s="948"/>
      <c r="J15" s="948"/>
      <c r="K15" s="948"/>
      <c r="L15" s="948"/>
      <c r="M15" s="948"/>
      <c r="N15" s="948"/>
      <c r="V15" s="948"/>
      <c r="W15" s="948"/>
      <c r="X15" s="948"/>
      <c r="Y15" s="948"/>
      <c r="Z15" s="948"/>
      <c r="AA15" s="948"/>
      <c r="AB15" s="948"/>
      <c r="AC15" s="948"/>
      <c r="AD15" s="948"/>
      <c r="AE15" s="948"/>
    </row>
    <row r="16" spans="5:31" s="46" customFormat="1" ht="19.5" customHeight="1">
      <c r="E16" s="948"/>
      <c r="F16" s="948"/>
      <c r="G16" s="948"/>
      <c r="H16" s="948"/>
      <c r="I16" s="948"/>
      <c r="J16" s="948"/>
      <c r="K16" s="948"/>
      <c r="L16" s="948"/>
      <c r="M16" s="948"/>
      <c r="N16" s="948"/>
      <c r="V16" s="948"/>
      <c r="W16" s="948"/>
      <c r="X16" s="948"/>
      <c r="Y16" s="948"/>
      <c r="Z16" s="948"/>
      <c r="AA16" s="948"/>
      <c r="AB16" s="948"/>
      <c r="AC16" s="948"/>
      <c r="AD16" s="948"/>
      <c r="AE16" s="948"/>
    </row>
    <row r="17" spans="5:31" s="46" customFormat="1" ht="19.5" customHeight="1">
      <c r="E17" s="948"/>
      <c r="F17" s="948"/>
      <c r="G17" s="948"/>
      <c r="H17" s="948"/>
      <c r="I17" s="948"/>
      <c r="J17" s="948"/>
      <c r="K17" s="948"/>
      <c r="L17" s="948"/>
      <c r="M17" s="948"/>
      <c r="N17" s="948"/>
      <c r="V17" s="948"/>
      <c r="W17" s="948"/>
      <c r="X17" s="948"/>
      <c r="Y17" s="948"/>
      <c r="Z17" s="948"/>
      <c r="AA17" s="948"/>
      <c r="AB17" s="948"/>
      <c r="AC17" s="948"/>
      <c r="AD17" s="948"/>
      <c r="AE17" s="948"/>
    </row>
    <row r="18" spans="1:28" s="46" customFormat="1" ht="19.5" customHeight="1">
      <c r="A18" s="43"/>
      <c r="B18" s="43"/>
      <c r="C18" s="43"/>
      <c r="D18" s="43"/>
      <c r="E18" s="43"/>
      <c r="F18" s="43"/>
      <c r="H18" s="947" t="s">
        <v>72</v>
      </c>
      <c r="I18" s="947"/>
      <c r="J18" s="947"/>
      <c r="K18" s="947"/>
      <c r="Y18" s="947" t="s">
        <v>73</v>
      </c>
      <c r="Z18" s="947"/>
      <c r="AA18" s="947"/>
      <c r="AB18" s="947"/>
    </row>
    <row r="19" spans="1:6" s="46" customFormat="1" ht="19.5" customHeight="1">
      <c r="A19" s="43"/>
      <c r="B19" s="43"/>
      <c r="C19" s="43"/>
      <c r="D19" s="43"/>
      <c r="E19" s="43"/>
      <c r="F19" s="43"/>
    </row>
    <row r="20" spans="1:6" s="46" customFormat="1" ht="19.5" customHeight="1">
      <c r="A20" s="43"/>
      <c r="B20" s="43"/>
      <c r="C20" s="43"/>
      <c r="D20" s="43"/>
      <c r="E20" s="43"/>
      <c r="F20" s="43"/>
    </row>
    <row r="21" spans="2:54" s="46" customFormat="1" ht="19.5" customHeight="1">
      <c r="B21" s="954" t="s">
        <v>79</v>
      </c>
      <c r="C21" s="954"/>
      <c r="D21" s="954"/>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57"/>
      <c r="AJ21" s="57"/>
      <c r="AK21" s="57"/>
      <c r="AL21" s="57"/>
      <c r="AM21" s="57"/>
      <c r="AN21" s="57"/>
      <c r="AO21" s="57"/>
      <c r="AP21" s="57"/>
      <c r="AQ21" s="57"/>
      <c r="AR21" s="57"/>
      <c r="AS21" s="57"/>
      <c r="AT21" s="56"/>
      <c r="AU21" s="56"/>
      <c r="AV21" s="56"/>
      <c r="AW21" s="44"/>
      <c r="AX21" s="44"/>
      <c r="AY21" s="44"/>
      <c r="AZ21" s="44"/>
      <c r="BA21" s="44"/>
      <c r="BB21" s="44"/>
    </row>
    <row r="22" spans="2:54" s="46" customFormat="1" ht="19.5" customHeight="1">
      <c r="B22" s="954"/>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57"/>
      <c r="AJ22" s="57"/>
      <c r="AK22" s="57"/>
      <c r="AL22" s="57"/>
      <c r="AM22" s="57"/>
      <c r="AN22" s="57"/>
      <c r="AO22" s="57"/>
      <c r="AP22" s="57"/>
      <c r="AQ22" s="57"/>
      <c r="AR22" s="57"/>
      <c r="AS22" s="57"/>
      <c r="AT22" s="56"/>
      <c r="AU22" s="56"/>
      <c r="AV22" s="56"/>
      <c r="AW22" s="44"/>
      <c r="AX22" s="44"/>
      <c r="AY22" s="44"/>
      <c r="AZ22" s="44"/>
      <c r="BA22" s="44"/>
      <c r="BB22" s="44"/>
    </row>
    <row r="23" spans="1:34" s="46" customFormat="1" ht="19.5" customHeight="1">
      <c r="A23" s="43"/>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row>
    <row r="24" spans="1:62" s="46" customFormat="1" ht="19.5" customHeight="1">
      <c r="A24" s="43"/>
      <c r="B24" s="43"/>
      <c r="C24" s="43"/>
      <c r="D24" s="43"/>
      <c r="E24" s="43"/>
      <c r="F24" s="43"/>
      <c r="Y24" s="47"/>
      <c r="Z24" s="47"/>
      <c r="AA24" s="47"/>
      <c r="AB24" s="47"/>
      <c r="AC24" s="47"/>
      <c r="AD24" s="47"/>
      <c r="AE24" s="47"/>
      <c r="AF24" s="47"/>
      <c r="AG24" s="47"/>
      <c r="AH24" s="47"/>
      <c r="AI24" s="47"/>
      <c r="AJ24" s="47"/>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row>
    <row r="25" spans="1:62" s="46" customFormat="1" ht="19.5" customHeight="1">
      <c r="A25" s="43"/>
      <c r="B25" s="43"/>
      <c r="C25" s="43"/>
      <c r="D25" s="43"/>
      <c r="E25" s="43"/>
      <c r="F25" s="43"/>
      <c r="Y25" s="47"/>
      <c r="Z25" s="47"/>
      <c r="AA25" s="47"/>
      <c r="AB25" s="47"/>
      <c r="AC25" s="47"/>
      <c r="AD25" s="47"/>
      <c r="AE25" s="47"/>
      <c r="AF25" s="47"/>
      <c r="AG25" s="47"/>
      <c r="AH25" s="47"/>
      <c r="AI25" s="47"/>
      <c r="AJ25" s="47"/>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row>
    <row r="26" spans="1:34" s="46" customFormat="1" ht="19.5" customHeight="1">
      <c r="A26" s="43"/>
      <c r="B26" s="47" t="s">
        <v>1831</v>
      </c>
      <c r="C26" s="47"/>
      <c r="D26" s="949"/>
      <c r="E26" s="949"/>
      <c r="F26" s="47" t="s">
        <v>12</v>
      </c>
      <c r="G26" s="949"/>
      <c r="H26" s="949"/>
      <c r="I26" s="47" t="s">
        <v>74</v>
      </c>
      <c r="J26" s="949"/>
      <c r="K26" s="949"/>
      <c r="L26" s="47" t="s">
        <v>37</v>
      </c>
      <c r="Y26" s="47"/>
      <c r="Z26" s="47"/>
      <c r="AA26" s="47"/>
      <c r="AB26" s="47"/>
      <c r="AC26" s="47"/>
      <c r="AD26" s="47"/>
      <c r="AE26" s="47"/>
      <c r="AF26" s="47"/>
      <c r="AG26" s="47"/>
      <c r="AH26" s="47"/>
    </row>
    <row r="27" s="46" customFormat="1" ht="19.5" customHeight="1">
      <c r="AU27" s="48"/>
    </row>
    <row r="28" spans="1:70" s="46" customFormat="1" ht="19.5" customHeight="1">
      <c r="A28" s="43"/>
      <c r="B28" s="43"/>
      <c r="C28" s="43"/>
      <c r="D28" s="43"/>
      <c r="E28" s="43"/>
      <c r="F28" s="43"/>
      <c r="AU28" s="48"/>
      <c r="AV28" s="45"/>
      <c r="AW28" s="45"/>
      <c r="AX28" s="45"/>
      <c r="AY28" s="45"/>
      <c r="AZ28" s="45"/>
      <c r="BA28" s="45"/>
      <c r="BB28" s="45"/>
      <c r="BC28" s="45"/>
      <c r="BD28" s="45"/>
      <c r="BE28" s="45"/>
      <c r="BF28" s="45"/>
      <c r="BG28" s="45"/>
      <c r="BH28" s="45"/>
      <c r="BI28" s="45"/>
      <c r="BJ28" s="45"/>
      <c r="BK28" s="45"/>
      <c r="BL28" s="45"/>
      <c r="BM28" s="45"/>
      <c r="BN28" s="45"/>
      <c r="BO28" s="45"/>
      <c r="BP28" s="45"/>
      <c r="BQ28" s="45"/>
      <c r="BR28" s="45"/>
    </row>
    <row r="29" s="46" customFormat="1" ht="19.5" customHeight="1">
      <c r="AU29" s="48"/>
    </row>
    <row r="30" spans="1:47" s="46" customFormat="1" ht="19.5" customHeight="1">
      <c r="A30" s="43"/>
      <c r="B30" s="43"/>
      <c r="C30" s="43"/>
      <c r="D30" s="43"/>
      <c r="E30" s="43"/>
      <c r="F30" s="43"/>
      <c r="K30" s="950" t="s">
        <v>75</v>
      </c>
      <c r="L30" s="950"/>
      <c r="M30" s="950"/>
      <c r="N30" s="950"/>
      <c r="O30" s="950"/>
      <c r="P30" s="950"/>
      <c r="Q30" s="951">
        <f>'第1号様式'!X56</f>
        <v>0</v>
      </c>
      <c r="R30" s="951"/>
      <c r="S30" s="951"/>
      <c r="T30" s="391">
        <f>IF('第1号様式'!X56="","",VLOOKUP(Q30,AL30:AM76,2,0))</f>
      </c>
      <c r="U30" s="951">
        <f>'第1号様式'!AF56</f>
        <v>0</v>
      </c>
      <c r="V30" s="951"/>
      <c r="W30" s="951"/>
      <c r="X30" s="951"/>
      <c r="Y30" s="951"/>
      <c r="Z30" s="951"/>
      <c r="AA30" s="951"/>
      <c r="AB30" s="951"/>
      <c r="AC30" s="951"/>
      <c r="AD30" s="951"/>
      <c r="AE30" s="951"/>
      <c r="AF30" s="951"/>
      <c r="AG30" s="951"/>
      <c r="AH30" s="951"/>
      <c r="AI30" s="951"/>
      <c r="AK30" s="53">
        <v>1</v>
      </c>
      <c r="AL30" s="53" t="s">
        <v>987</v>
      </c>
      <c r="AM30" s="53" t="s">
        <v>996</v>
      </c>
      <c r="AU30" s="48"/>
    </row>
    <row r="31" spans="11:47" s="46" customFormat="1" ht="19.5" customHeight="1">
      <c r="K31" s="48"/>
      <c r="L31" s="48"/>
      <c r="M31" s="48"/>
      <c r="N31" s="48"/>
      <c r="O31" s="48"/>
      <c r="P31" s="48"/>
      <c r="Q31" s="48"/>
      <c r="R31" s="48"/>
      <c r="S31" s="48"/>
      <c r="T31" s="48"/>
      <c r="U31" s="48"/>
      <c r="V31" s="48"/>
      <c r="W31" s="48"/>
      <c r="X31" s="48"/>
      <c r="Y31" s="48"/>
      <c r="Z31" s="48"/>
      <c r="AA31" s="48"/>
      <c r="AB31" s="48"/>
      <c r="AC31" s="48"/>
      <c r="AD31" s="48"/>
      <c r="AE31" s="48"/>
      <c r="AF31" s="48"/>
      <c r="AG31" s="48"/>
      <c r="AK31" s="53">
        <v>2</v>
      </c>
      <c r="AL31" s="53" t="s">
        <v>997</v>
      </c>
      <c r="AM31" s="53" t="s">
        <v>30</v>
      </c>
      <c r="AU31" s="48"/>
    </row>
    <row r="32" spans="1:47" s="46" customFormat="1" ht="19.5" customHeight="1">
      <c r="A32" s="43"/>
      <c r="B32" s="43"/>
      <c r="C32" s="43"/>
      <c r="D32" s="43"/>
      <c r="E32" s="43"/>
      <c r="F32" s="43"/>
      <c r="K32" s="950" t="s">
        <v>20</v>
      </c>
      <c r="L32" s="950"/>
      <c r="M32" s="950"/>
      <c r="N32" s="950"/>
      <c r="O32" s="950"/>
      <c r="P32" s="950"/>
      <c r="Q32" s="951">
        <f>'第1号様式'!X38</f>
        <v>0</v>
      </c>
      <c r="R32" s="951"/>
      <c r="S32" s="951"/>
      <c r="T32" s="951"/>
      <c r="U32" s="951"/>
      <c r="V32" s="951"/>
      <c r="W32" s="951"/>
      <c r="X32" s="951"/>
      <c r="Y32" s="951"/>
      <c r="Z32" s="951"/>
      <c r="AA32" s="951"/>
      <c r="AB32" s="951"/>
      <c r="AC32" s="951"/>
      <c r="AD32" s="951"/>
      <c r="AE32" s="951"/>
      <c r="AF32" s="951"/>
      <c r="AG32" s="951"/>
      <c r="AH32" s="951"/>
      <c r="AI32" s="951"/>
      <c r="AK32" s="53">
        <v>3</v>
      </c>
      <c r="AL32" s="53" t="s">
        <v>998</v>
      </c>
      <c r="AM32" s="53" t="s">
        <v>30</v>
      </c>
      <c r="AU32" s="48"/>
    </row>
    <row r="33" spans="11:47" s="46" customFormat="1" ht="19.5" customHeight="1">
      <c r="K33" s="48"/>
      <c r="L33" s="48"/>
      <c r="M33" s="48"/>
      <c r="N33" s="48"/>
      <c r="O33" s="48"/>
      <c r="P33" s="48"/>
      <c r="Q33" s="48"/>
      <c r="R33" s="48"/>
      <c r="S33" s="48"/>
      <c r="T33" s="48"/>
      <c r="U33" s="48"/>
      <c r="V33" s="48"/>
      <c r="W33" s="48"/>
      <c r="X33" s="48"/>
      <c r="Y33" s="48"/>
      <c r="Z33" s="48"/>
      <c r="AA33" s="48"/>
      <c r="AB33" s="48"/>
      <c r="AC33" s="48"/>
      <c r="AD33" s="48"/>
      <c r="AE33" s="48"/>
      <c r="AF33" s="48"/>
      <c r="AG33" s="48"/>
      <c r="AK33" s="53">
        <v>4</v>
      </c>
      <c r="AL33" s="53" t="s">
        <v>999</v>
      </c>
      <c r="AM33" s="53" t="s">
        <v>30</v>
      </c>
      <c r="AU33" s="48"/>
    </row>
    <row r="34" spans="11:39" s="46" customFormat="1" ht="19.5" customHeight="1">
      <c r="K34" s="950" t="s">
        <v>76</v>
      </c>
      <c r="L34" s="950"/>
      <c r="M34" s="950"/>
      <c r="N34" s="950"/>
      <c r="O34" s="950"/>
      <c r="P34" s="950"/>
      <c r="Q34" s="951">
        <f>'第1号様式'!X44</f>
        <v>0</v>
      </c>
      <c r="R34" s="951"/>
      <c r="S34" s="951"/>
      <c r="T34" s="951"/>
      <c r="U34" s="951"/>
      <c r="V34" s="951"/>
      <c r="W34" s="951"/>
      <c r="X34" s="951"/>
      <c r="Y34" s="951"/>
      <c r="Z34" s="952"/>
      <c r="AA34" s="951"/>
      <c r="AB34" s="951"/>
      <c r="AC34" s="951"/>
      <c r="AD34" s="951"/>
      <c r="AE34" s="951"/>
      <c r="AF34" s="951"/>
      <c r="AG34" s="951"/>
      <c r="AH34" s="951"/>
      <c r="AI34" s="951"/>
      <c r="AK34" s="53">
        <v>5</v>
      </c>
      <c r="AL34" s="53" t="s">
        <v>1000</v>
      </c>
      <c r="AM34" s="53" t="s">
        <v>30</v>
      </c>
    </row>
    <row r="35" spans="11:39" s="46" customFormat="1" ht="19.5" customHeight="1">
      <c r="K35" s="48"/>
      <c r="L35" s="48"/>
      <c r="M35" s="48"/>
      <c r="N35" s="48"/>
      <c r="O35" s="48"/>
      <c r="P35" s="48"/>
      <c r="Q35" s="48"/>
      <c r="R35" s="48"/>
      <c r="S35" s="48"/>
      <c r="T35" s="48"/>
      <c r="U35" s="48"/>
      <c r="V35" s="48"/>
      <c r="W35" s="48"/>
      <c r="X35" s="48"/>
      <c r="Y35" s="48"/>
      <c r="Z35" s="48"/>
      <c r="AA35" s="48"/>
      <c r="AB35" s="48"/>
      <c r="AC35" s="48"/>
      <c r="AD35" s="48"/>
      <c r="AE35" s="48"/>
      <c r="AF35" s="48"/>
      <c r="AG35" s="48"/>
      <c r="AK35" s="53">
        <v>6</v>
      </c>
      <c r="AL35" s="53" t="s">
        <v>1001</v>
      </c>
      <c r="AM35" s="53" t="s">
        <v>30</v>
      </c>
    </row>
    <row r="36" spans="11:39" s="46" customFormat="1" ht="19.5" customHeight="1">
      <c r="K36" s="950" t="s">
        <v>77</v>
      </c>
      <c r="L36" s="950"/>
      <c r="M36" s="950"/>
      <c r="N36" s="950"/>
      <c r="O36" s="950"/>
      <c r="P36" s="950"/>
      <c r="Q36" s="953" t="str">
        <f>'第1号様式'!Y47&amp;"　"&amp;'第1号様式'!AK47</f>
        <v>　</v>
      </c>
      <c r="R36" s="953"/>
      <c r="S36" s="953"/>
      <c r="T36" s="953"/>
      <c r="U36" s="953"/>
      <c r="V36" s="953"/>
      <c r="W36" s="953"/>
      <c r="X36" s="953"/>
      <c r="Y36" s="953"/>
      <c r="Z36" s="953"/>
      <c r="AA36" s="953"/>
      <c r="AB36" s="953"/>
      <c r="AC36" s="953"/>
      <c r="AD36" s="953"/>
      <c r="AE36" s="953"/>
      <c r="AF36" s="378"/>
      <c r="AG36" s="379"/>
      <c r="AH36" s="381"/>
      <c r="AI36" s="379"/>
      <c r="AK36" s="53">
        <v>7</v>
      </c>
      <c r="AL36" s="53" t="s">
        <v>1002</v>
      </c>
      <c r="AM36" s="53" t="s">
        <v>30</v>
      </c>
    </row>
    <row r="37" spans="37:39" s="46" customFormat="1" ht="19.5" customHeight="1">
      <c r="AK37" s="53">
        <v>8</v>
      </c>
      <c r="AL37" s="53" t="s">
        <v>1003</v>
      </c>
      <c r="AM37" s="53" t="s">
        <v>30</v>
      </c>
    </row>
    <row r="38" spans="37:39" s="46" customFormat="1" ht="19.5" customHeight="1">
      <c r="AK38" s="53">
        <v>9</v>
      </c>
      <c r="AL38" s="53" t="s">
        <v>1004</v>
      </c>
      <c r="AM38" s="53" t="s">
        <v>30</v>
      </c>
    </row>
    <row r="39" spans="37:39" s="46" customFormat="1" ht="19.5" customHeight="1">
      <c r="AK39" s="53">
        <v>10</v>
      </c>
      <c r="AL39" s="53" t="s">
        <v>1005</v>
      </c>
      <c r="AM39" s="53" t="s">
        <v>30</v>
      </c>
    </row>
    <row r="40" spans="30:39" ht="19.5" customHeight="1">
      <c r="AD40" s="503"/>
      <c r="AE40" s="504"/>
      <c r="AF40" s="504"/>
      <c r="AG40" s="504"/>
      <c r="AH40" s="504"/>
      <c r="AK40" s="53">
        <v>11</v>
      </c>
      <c r="AL40" s="53" t="s">
        <v>1006</v>
      </c>
      <c r="AM40" s="53" t="s">
        <v>30</v>
      </c>
    </row>
    <row r="41" spans="29:39" ht="19.5" customHeight="1">
      <c r="AC41" s="944" t="s">
        <v>1833</v>
      </c>
      <c r="AD41" s="945"/>
      <c r="AE41" s="945"/>
      <c r="AF41" s="945"/>
      <c r="AG41" s="945"/>
      <c r="AH41" s="945"/>
      <c r="AI41" s="945"/>
      <c r="AK41" s="53">
        <v>12</v>
      </c>
      <c r="AL41" s="53" t="s">
        <v>1007</v>
      </c>
      <c r="AM41" s="53" t="s">
        <v>30</v>
      </c>
    </row>
    <row r="42" spans="37:39" ht="19.5" customHeight="1">
      <c r="AK42" s="53">
        <v>13</v>
      </c>
      <c r="AL42" s="53" t="s">
        <v>986</v>
      </c>
      <c r="AM42" s="53" t="s">
        <v>27</v>
      </c>
    </row>
    <row r="43" spans="37:39" ht="19.5" customHeight="1">
      <c r="AK43" s="53">
        <v>14</v>
      </c>
      <c r="AL43" s="53" t="s">
        <v>991</v>
      </c>
      <c r="AM43" s="53" t="s">
        <v>30</v>
      </c>
    </row>
    <row r="44" spans="37:39" ht="19.5" customHeight="1">
      <c r="AK44" s="53">
        <v>15</v>
      </c>
      <c r="AL44" s="53" t="s">
        <v>1008</v>
      </c>
      <c r="AM44" s="53" t="s">
        <v>30</v>
      </c>
    </row>
    <row r="45" spans="37:39" ht="19.5" customHeight="1">
      <c r="AK45" s="53">
        <v>16</v>
      </c>
      <c r="AL45" s="53" t="s">
        <v>1009</v>
      </c>
      <c r="AM45" s="53" t="s">
        <v>30</v>
      </c>
    </row>
    <row r="46" spans="37:39" ht="19.5" customHeight="1">
      <c r="AK46" s="53">
        <v>17</v>
      </c>
      <c r="AL46" s="53" t="s">
        <v>1010</v>
      </c>
      <c r="AM46" s="53" t="s">
        <v>30</v>
      </c>
    </row>
    <row r="47" spans="37:39" ht="19.5" customHeight="1">
      <c r="AK47" s="53">
        <v>18</v>
      </c>
      <c r="AL47" s="53" t="s">
        <v>1011</v>
      </c>
      <c r="AM47" s="53" t="s">
        <v>30</v>
      </c>
    </row>
    <row r="48" spans="37:39" ht="19.5" customHeight="1">
      <c r="AK48" s="53">
        <v>19</v>
      </c>
      <c r="AL48" s="53" t="s">
        <v>1012</v>
      </c>
      <c r="AM48" s="53" t="s">
        <v>30</v>
      </c>
    </row>
    <row r="49" spans="37:39" ht="19.5" customHeight="1">
      <c r="AK49" s="53">
        <v>20</v>
      </c>
      <c r="AL49" s="53" t="s">
        <v>1013</v>
      </c>
      <c r="AM49" s="53" t="s">
        <v>30</v>
      </c>
    </row>
    <row r="50" spans="37:39" ht="19.5" customHeight="1">
      <c r="AK50" s="53">
        <v>21</v>
      </c>
      <c r="AL50" s="53" t="s">
        <v>1014</v>
      </c>
      <c r="AM50" s="53" t="s">
        <v>30</v>
      </c>
    </row>
    <row r="51" spans="37:39" ht="19.5" customHeight="1">
      <c r="AK51" s="53">
        <v>22</v>
      </c>
      <c r="AL51" s="53" t="s">
        <v>1015</v>
      </c>
      <c r="AM51" s="53" t="s">
        <v>30</v>
      </c>
    </row>
    <row r="52" spans="37:39" ht="19.5" customHeight="1">
      <c r="AK52" s="53">
        <v>23</v>
      </c>
      <c r="AL52" s="53" t="s">
        <v>990</v>
      </c>
      <c r="AM52" s="53" t="s">
        <v>30</v>
      </c>
    </row>
    <row r="53" spans="37:39" ht="19.5" customHeight="1">
      <c r="AK53" s="53">
        <v>24</v>
      </c>
      <c r="AL53" s="53" t="s">
        <v>985</v>
      </c>
      <c r="AM53" s="53" t="s">
        <v>30</v>
      </c>
    </row>
    <row r="54" spans="37:39" ht="19.5" customHeight="1">
      <c r="AK54" s="53">
        <v>25</v>
      </c>
      <c r="AL54" s="53" t="s">
        <v>1016</v>
      </c>
      <c r="AM54" s="53" t="s">
        <v>30</v>
      </c>
    </row>
    <row r="55" spans="37:39" ht="19.5" customHeight="1">
      <c r="AK55" s="53">
        <v>26</v>
      </c>
      <c r="AL55" s="53" t="s">
        <v>988</v>
      </c>
      <c r="AM55" s="53" t="s">
        <v>29</v>
      </c>
    </row>
    <row r="56" spans="37:39" ht="19.5" customHeight="1">
      <c r="AK56" s="53">
        <v>27</v>
      </c>
      <c r="AL56" s="53" t="s">
        <v>989</v>
      </c>
      <c r="AM56" s="53" t="s">
        <v>29</v>
      </c>
    </row>
    <row r="57" spans="37:39" ht="19.5" customHeight="1">
      <c r="AK57" s="53">
        <v>28</v>
      </c>
      <c r="AL57" s="53" t="s">
        <v>1017</v>
      </c>
      <c r="AM57" s="53" t="s">
        <v>30</v>
      </c>
    </row>
    <row r="58" spans="37:39" ht="19.5" customHeight="1">
      <c r="AK58" s="53">
        <v>29</v>
      </c>
      <c r="AL58" s="53" t="s">
        <v>1018</v>
      </c>
      <c r="AM58" s="53" t="s">
        <v>30</v>
      </c>
    </row>
    <row r="59" spans="37:39" ht="19.5" customHeight="1">
      <c r="AK59" s="53">
        <v>30</v>
      </c>
      <c r="AL59" s="53" t="s">
        <v>1019</v>
      </c>
      <c r="AM59" s="53" t="s">
        <v>30</v>
      </c>
    </row>
    <row r="60" spans="37:39" ht="19.5" customHeight="1">
      <c r="AK60" s="53">
        <v>31</v>
      </c>
      <c r="AL60" s="53" t="s">
        <v>1020</v>
      </c>
      <c r="AM60" s="53" t="s">
        <v>30</v>
      </c>
    </row>
    <row r="61" spans="37:39" ht="19.5" customHeight="1">
      <c r="AK61" s="53">
        <v>32</v>
      </c>
      <c r="AL61" s="53" t="s">
        <v>1021</v>
      </c>
      <c r="AM61" s="53" t="s">
        <v>30</v>
      </c>
    </row>
    <row r="62" spans="37:39" ht="19.5" customHeight="1">
      <c r="AK62" s="53">
        <v>33</v>
      </c>
      <c r="AL62" s="53" t="s">
        <v>1022</v>
      </c>
      <c r="AM62" s="53" t="s">
        <v>30</v>
      </c>
    </row>
    <row r="63" spans="37:39" ht="19.5" customHeight="1">
      <c r="AK63" s="53">
        <v>34</v>
      </c>
      <c r="AL63" s="53" t="s">
        <v>1023</v>
      </c>
      <c r="AM63" s="53" t="s">
        <v>30</v>
      </c>
    </row>
    <row r="64" spans="37:39" ht="19.5" customHeight="1">
      <c r="AK64" s="53">
        <v>35</v>
      </c>
      <c r="AL64" s="53" t="s">
        <v>1024</v>
      </c>
      <c r="AM64" s="53" t="s">
        <v>30</v>
      </c>
    </row>
    <row r="65" spans="37:39" ht="19.5" customHeight="1">
      <c r="AK65" s="53">
        <v>36</v>
      </c>
      <c r="AL65" s="53" t="s">
        <v>1025</v>
      </c>
      <c r="AM65" s="53" t="s">
        <v>30</v>
      </c>
    </row>
    <row r="66" spans="37:39" ht="19.5" customHeight="1">
      <c r="AK66" s="53">
        <v>37</v>
      </c>
      <c r="AL66" s="53" t="s">
        <v>1026</v>
      </c>
      <c r="AM66" s="53" t="s">
        <v>30</v>
      </c>
    </row>
    <row r="67" spans="37:39" ht="19.5" customHeight="1">
      <c r="AK67" s="53">
        <v>38</v>
      </c>
      <c r="AL67" s="53" t="s">
        <v>1027</v>
      </c>
      <c r="AM67" s="53" t="s">
        <v>30</v>
      </c>
    </row>
    <row r="68" spans="37:39" ht="19.5" customHeight="1">
      <c r="AK68" s="53">
        <v>39</v>
      </c>
      <c r="AL68" s="53" t="s">
        <v>1028</v>
      </c>
      <c r="AM68" s="53" t="s">
        <v>30</v>
      </c>
    </row>
    <row r="69" spans="37:39" ht="19.5" customHeight="1">
      <c r="AK69" s="53">
        <v>40</v>
      </c>
      <c r="AL69" s="53" t="s">
        <v>1029</v>
      </c>
      <c r="AM69" s="53" t="s">
        <v>30</v>
      </c>
    </row>
    <row r="70" spans="37:39" ht="19.5" customHeight="1">
      <c r="AK70" s="53">
        <v>41</v>
      </c>
      <c r="AL70" s="53" t="s">
        <v>1030</v>
      </c>
      <c r="AM70" s="53" t="s">
        <v>30</v>
      </c>
    </row>
    <row r="71" spans="37:39" ht="19.5" customHeight="1">
      <c r="AK71" s="53">
        <v>42</v>
      </c>
      <c r="AL71" s="53" t="s">
        <v>992</v>
      </c>
      <c r="AM71" s="53" t="s">
        <v>30</v>
      </c>
    </row>
    <row r="72" spans="37:39" ht="19.5" customHeight="1">
      <c r="AK72" s="53">
        <v>43</v>
      </c>
      <c r="AL72" s="53" t="s">
        <v>1031</v>
      </c>
      <c r="AM72" s="53" t="s">
        <v>30</v>
      </c>
    </row>
    <row r="73" spans="37:39" ht="19.5" customHeight="1">
      <c r="AK73" s="53">
        <v>44</v>
      </c>
      <c r="AL73" s="53" t="s">
        <v>1032</v>
      </c>
      <c r="AM73" s="53" t="s">
        <v>30</v>
      </c>
    </row>
    <row r="74" spans="37:39" ht="19.5" customHeight="1">
      <c r="AK74" s="53">
        <v>45</v>
      </c>
      <c r="AL74" s="53" t="s">
        <v>1033</v>
      </c>
      <c r="AM74" s="53" t="s">
        <v>30</v>
      </c>
    </row>
    <row r="75" spans="37:39" ht="19.5" customHeight="1">
      <c r="AK75" s="53">
        <v>46</v>
      </c>
      <c r="AL75" s="53" t="s">
        <v>994</v>
      </c>
      <c r="AM75" s="53" t="s">
        <v>30</v>
      </c>
    </row>
    <row r="76" spans="37:39" ht="19.5" customHeight="1">
      <c r="AK76" s="53">
        <v>47</v>
      </c>
      <c r="AL76" s="53" t="s">
        <v>1034</v>
      </c>
      <c r="AM76" s="53" t="s">
        <v>995</v>
      </c>
    </row>
  </sheetData>
  <sheetProtection sheet="1" selectLockedCells="1"/>
  <mergeCells count="22">
    <mergeCell ref="A4:AI4"/>
    <mergeCell ref="U30:AI30"/>
    <mergeCell ref="J26:K26"/>
    <mergeCell ref="Y18:AB18"/>
    <mergeCell ref="B21:AH23"/>
    <mergeCell ref="H18:K18"/>
    <mergeCell ref="Q36:AE36"/>
    <mergeCell ref="K34:P34"/>
    <mergeCell ref="K32:P32"/>
    <mergeCell ref="K30:P30"/>
    <mergeCell ref="D26:E26"/>
    <mergeCell ref="Q30:S30"/>
    <mergeCell ref="AC41:AI41"/>
    <mergeCell ref="A2:AI3"/>
    <mergeCell ref="B10:D10"/>
    <mergeCell ref="E10:N17"/>
    <mergeCell ref="S10:U10"/>
    <mergeCell ref="V10:AE17"/>
    <mergeCell ref="G26:H26"/>
    <mergeCell ref="K36:P36"/>
    <mergeCell ref="Q32:AI32"/>
    <mergeCell ref="Q34:AI34"/>
  </mergeCells>
  <dataValidations count="1">
    <dataValidation allowBlank="1" showInputMessage="1" showErrorMessage="1" imeMode="halfAlpha" sqref="D26:E26 J26:K26 G26:H26"/>
  </dataValidations>
  <printOptions/>
  <pageMargins left="0.7086614173228347" right="0.31496062992125984" top="0.5511811023622047" bottom="0.5511811023622047"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BR55"/>
  <sheetViews>
    <sheetView showGridLines="0" showRowColHeaders="0" showZeros="0" view="pageBreakPreview" zoomScaleNormal="85" zoomScaleSheetLayoutView="100" zoomScalePageLayoutView="0" workbookViewId="0" topLeftCell="A10">
      <selection activeCell="L28" sqref="L28:N28"/>
    </sheetView>
  </sheetViews>
  <sheetFormatPr defaultColWidth="9.140625" defaultRowHeight="19.5" customHeight="1"/>
  <cols>
    <col min="1" max="5" width="2.421875" style="53" customWidth="1"/>
    <col min="6" max="14" width="2.57421875" style="53" customWidth="1"/>
    <col min="15" max="15" width="4.140625" style="53" customWidth="1"/>
    <col min="16" max="21" width="2.57421875" style="53" customWidth="1"/>
    <col min="22" max="22" width="4.140625" style="53" customWidth="1"/>
    <col min="23" max="23" width="0.2890625" style="53" customWidth="1"/>
    <col min="24" max="36" width="2.57421875" style="53" customWidth="1"/>
    <col min="37" max="39" width="2.57421875" style="53" hidden="1" customWidth="1"/>
    <col min="40" max="65" width="2.57421875" style="53" customWidth="1"/>
    <col min="66" max="66" width="2.421875" style="53" customWidth="1"/>
    <col min="67" max="16384" width="9.00390625" style="53" customWidth="1"/>
  </cols>
  <sheetData>
    <row r="1" spans="1:7" ht="19.5" customHeight="1">
      <c r="A1" s="51" t="s">
        <v>80</v>
      </c>
      <c r="B1" s="39"/>
      <c r="C1" s="39"/>
      <c r="D1" s="39"/>
      <c r="E1" s="39"/>
      <c r="F1" s="39"/>
      <c r="G1" s="40"/>
    </row>
    <row r="2" spans="1:63" ht="19.5" customHeight="1">
      <c r="A2" s="946" t="s">
        <v>81</v>
      </c>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15" customHeight="1">
      <c r="A3" s="946"/>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19.5" customHeight="1">
      <c r="A4" s="947" t="s">
        <v>82</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34" s="46" customFormat="1" ht="19.5" customHeight="1">
      <c r="A5" s="43"/>
      <c r="X5" s="47" t="s">
        <v>1831</v>
      </c>
      <c r="Y5" s="47"/>
      <c r="Z5" s="949"/>
      <c r="AA5" s="949"/>
      <c r="AB5" s="47" t="s">
        <v>12</v>
      </c>
      <c r="AC5" s="949"/>
      <c r="AD5" s="949"/>
      <c r="AE5" s="47" t="s">
        <v>74</v>
      </c>
      <c r="AF5" s="949"/>
      <c r="AG5" s="949"/>
      <c r="AH5" s="47" t="s">
        <v>37</v>
      </c>
    </row>
    <row r="6" spans="1:63" ht="9.7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2"/>
      <c r="AK6" s="42"/>
      <c r="AL6" s="42"/>
      <c r="AM6" s="42"/>
      <c r="AN6" s="42"/>
      <c r="AO6" s="42"/>
      <c r="AP6" s="42"/>
      <c r="AQ6" s="42"/>
      <c r="AR6" s="42"/>
      <c r="AS6" s="42"/>
      <c r="AT6" s="42"/>
      <c r="AU6" s="42"/>
      <c r="AV6" s="42"/>
      <c r="AW6" s="42"/>
      <c r="AX6" s="41"/>
      <c r="AY6" s="41"/>
      <c r="AZ6" s="41"/>
      <c r="BA6" s="41"/>
      <c r="BB6" s="41"/>
      <c r="BC6" s="41"/>
      <c r="BD6" s="41"/>
      <c r="BE6" s="41"/>
      <c r="BF6" s="41"/>
      <c r="BG6" s="41"/>
      <c r="BH6" s="41"/>
      <c r="BI6" s="41"/>
      <c r="BJ6" s="41"/>
      <c r="BK6" s="41"/>
    </row>
    <row r="7" spans="1:63" ht="19.5" customHeight="1">
      <c r="A7" s="58" t="s">
        <v>224</v>
      </c>
      <c r="B7" s="54"/>
      <c r="C7" s="54"/>
      <c r="D7" s="54"/>
      <c r="E7" s="54"/>
      <c r="F7" s="54"/>
      <c r="G7" s="54"/>
      <c r="H7" s="54"/>
      <c r="I7" s="54"/>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9.75" customHeight="1">
      <c r="A8" s="52"/>
      <c r="B8" s="54"/>
      <c r="C8" s="54"/>
      <c r="D8" s="54"/>
      <c r="E8" s="54"/>
      <c r="F8" s="54"/>
      <c r="G8" s="54"/>
      <c r="H8" s="54"/>
      <c r="I8" s="54"/>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47" s="46" customFormat="1" ht="19.5" customHeight="1">
      <c r="A9" s="43"/>
      <c r="B9" s="43"/>
      <c r="C9" s="43"/>
      <c r="D9" s="43"/>
      <c r="E9" s="43"/>
      <c r="F9" s="43"/>
      <c r="J9" s="956" t="s">
        <v>85</v>
      </c>
      <c r="K9" s="956"/>
      <c r="L9" s="956"/>
      <c r="M9" s="950" t="s">
        <v>75</v>
      </c>
      <c r="N9" s="950"/>
      <c r="O9" s="950"/>
      <c r="P9" s="950"/>
      <c r="Q9" s="950"/>
      <c r="R9" s="950"/>
      <c r="S9" s="955">
        <f>'第1号様式'!X56</f>
        <v>0</v>
      </c>
      <c r="T9" s="955"/>
      <c r="U9" s="955"/>
      <c r="V9" s="392">
        <f>IF('第1号様式'!X56="","",VLOOKUP(S9,AL9:AM55,2,0))</f>
      </c>
      <c r="W9" s="955">
        <f>'第1号様式'!AF56</f>
        <v>0</v>
      </c>
      <c r="X9" s="955"/>
      <c r="Y9" s="955"/>
      <c r="Z9" s="955"/>
      <c r="AA9" s="955"/>
      <c r="AB9" s="955"/>
      <c r="AC9" s="955"/>
      <c r="AD9" s="955"/>
      <c r="AE9" s="955"/>
      <c r="AF9" s="955"/>
      <c r="AG9" s="955"/>
      <c r="AH9" s="955"/>
      <c r="AI9" s="955"/>
      <c r="AK9" s="53">
        <v>1</v>
      </c>
      <c r="AL9" s="53" t="s">
        <v>987</v>
      </c>
      <c r="AM9" s="53" t="s">
        <v>996</v>
      </c>
      <c r="AU9" s="48"/>
    </row>
    <row r="10" spans="10:47" s="46" customFormat="1" ht="9.75" customHeight="1">
      <c r="J10" s="956"/>
      <c r="K10" s="956"/>
      <c r="L10" s="956"/>
      <c r="M10" s="48"/>
      <c r="N10" s="48"/>
      <c r="O10" s="48"/>
      <c r="P10" s="48"/>
      <c r="Q10" s="48"/>
      <c r="R10" s="48"/>
      <c r="S10" s="48"/>
      <c r="T10" s="48"/>
      <c r="U10" s="48"/>
      <c r="V10" s="48"/>
      <c r="W10" s="48"/>
      <c r="X10" s="48"/>
      <c r="Y10" s="48"/>
      <c r="Z10" s="48"/>
      <c r="AA10" s="48"/>
      <c r="AB10" s="48"/>
      <c r="AC10" s="48"/>
      <c r="AD10" s="48"/>
      <c r="AE10" s="48"/>
      <c r="AF10" s="48"/>
      <c r="AG10" s="48"/>
      <c r="AK10" s="53">
        <v>2</v>
      </c>
      <c r="AL10" s="53" t="s">
        <v>997</v>
      </c>
      <c r="AM10" s="53" t="s">
        <v>30</v>
      </c>
      <c r="AU10" s="48"/>
    </row>
    <row r="11" spans="1:47" s="46" customFormat="1" ht="19.5" customHeight="1">
      <c r="A11" s="43"/>
      <c r="B11" s="43"/>
      <c r="C11" s="43"/>
      <c r="D11" s="43"/>
      <c r="E11" s="43"/>
      <c r="F11" s="43"/>
      <c r="J11" s="59"/>
      <c r="K11" s="59"/>
      <c r="L11" s="59"/>
      <c r="M11" s="950" t="s">
        <v>20</v>
      </c>
      <c r="N11" s="950"/>
      <c r="O11" s="950"/>
      <c r="P11" s="950"/>
      <c r="Q11" s="950"/>
      <c r="R11" s="950"/>
      <c r="S11" s="955">
        <f>'第1号様式'!X38</f>
        <v>0</v>
      </c>
      <c r="T11" s="955"/>
      <c r="U11" s="955"/>
      <c r="V11" s="955"/>
      <c r="W11" s="955"/>
      <c r="X11" s="955"/>
      <c r="Y11" s="955"/>
      <c r="Z11" s="955"/>
      <c r="AA11" s="955"/>
      <c r="AB11" s="955"/>
      <c r="AC11" s="955"/>
      <c r="AD11" s="955"/>
      <c r="AE11" s="955"/>
      <c r="AF11" s="955"/>
      <c r="AG11" s="955"/>
      <c r="AH11" s="955"/>
      <c r="AI11" s="955"/>
      <c r="AK11" s="53">
        <v>3</v>
      </c>
      <c r="AL11" s="53" t="s">
        <v>998</v>
      </c>
      <c r="AM11" s="53" t="s">
        <v>30</v>
      </c>
      <c r="AU11" s="48"/>
    </row>
    <row r="12" spans="10:47" s="46" customFormat="1" ht="9.75" customHeight="1">
      <c r="J12" s="59"/>
      <c r="K12" s="59"/>
      <c r="L12" s="59"/>
      <c r="M12" s="48"/>
      <c r="N12" s="48"/>
      <c r="O12" s="48"/>
      <c r="P12" s="48"/>
      <c r="Q12" s="48"/>
      <c r="R12" s="48"/>
      <c r="S12" s="48"/>
      <c r="T12" s="48"/>
      <c r="U12" s="48"/>
      <c r="V12" s="48"/>
      <c r="W12" s="48"/>
      <c r="X12" s="48"/>
      <c r="Y12" s="48"/>
      <c r="Z12" s="48"/>
      <c r="AA12" s="48"/>
      <c r="AB12" s="48"/>
      <c r="AC12" s="48"/>
      <c r="AD12" s="48"/>
      <c r="AE12" s="48"/>
      <c r="AF12" s="48"/>
      <c r="AG12" s="48"/>
      <c r="AK12" s="53">
        <v>4</v>
      </c>
      <c r="AL12" s="53" t="s">
        <v>999</v>
      </c>
      <c r="AM12" s="53" t="s">
        <v>30</v>
      </c>
      <c r="AU12" s="48"/>
    </row>
    <row r="13" spans="10:39" s="46" customFormat="1" ht="19.5" customHeight="1">
      <c r="J13" s="59"/>
      <c r="K13" s="59"/>
      <c r="L13" s="59"/>
      <c r="M13" s="950" t="s">
        <v>76</v>
      </c>
      <c r="N13" s="950"/>
      <c r="O13" s="950"/>
      <c r="P13" s="950"/>
      <c r="Q13" s="950"/>
      <c r="R13" s="950"/>
      <c r="S13" s="955">
        <f>'第1号様式'!X44</f>
        <v>0</v>
      </c>
      <c r="T13" s="955"/>
      <c r="U13" s="955"/>
      <c r="V13" s="955"/>
      <c r="W13" s="955"/>
      <c r="X13" s="955"/>
      <c r="Y13" s="955"/>
      <c r="Z13" s="955"/>
      <c r="AA13" s="955"/>
      <c r="AB13" s="955"/>
      <c r="AC13" s="955"/>
      <c r="AD13" s="955"/>
      <c r="AE13" s="955"/>
      <c r="AF13" s="955"/>
      <c r="AG13" s="955"/>
      <c r="AH13" s="955"/>
      <c r="AI13" s="955"/>
      <c r="AK13" s="53">
        <v>5</v>
      </c>
      <c r="AL13" s="53" t="s">
        <v>1000</v>
      </c>
      <c r="AM13" s="53" t="s">
        <v>30</v>
      </c>
    </row>
    <row r="14" spans="10:39" s="46" customFormat="1" ht="9.75" customHeight="1">
      <c r="J14" s="59"/>
      <c r="K14" s="59"/>
      <c r="L14" s="59"/>
      <c r="M14" s="48"/>
      <c r="N14" s="48"/>
      <c r="O14" s="48"/>
      <c r="P14" s="48"/>
      <c r="Q14" s="48"/>
      <c r="R14" s="48"/>
      <c r="S14" s="48"/>
      <c r="T14" s="48"/>
      <c r="U14" s="48"/>
      <c r="V14" s="48"/>
      <c r="W14" s="48"/>
      <c r="X14" s="48"/>
      <c r="Y14" s="48"/>
      <c r="Z14" s="48"/>
      <c r="AA14" s="48"/>
      <c r="AB14" s="48"/>
      <c r="AC14" s="48"/>
      <c r="AD14" s="48"/>
      <c r="AE14" s="48"/>
      <c r="AF14" s="48"/>
      <c r="AG14" s="48"/>
      <c r="AK14" s="53">
        <v>6</v>
      </c>
      <c r="AL14" s="53" t="s">
        <v>1001</v>
      </c>
      <c r="AM14" s="53" t="s">
        <v>30</v>
      </c>
    </row>
    <row r="15" spans="10:39" s="46" customFormat="1" ht="19.5" customHeight="1">
      <c r="J15" s="59"/>
      <c r="K15" s="59"/>
      <c r="L15" s="59"/>
      <c r="M15" s="950" t="s">
        <v>77</v>
      </c>
      <c r="N15" s="950"/>
      <c r="O15" s="950"/>
      <c r="P15" s="950"/>
      <c r="Q15" s="950"/>
      <c r="R15" s="950"/>
      <c r="S15" s="955" t="str">
        <f>'第1号様式'!Y47&amp;"　"&amp;'第1号様式'!AK47</f>
        <v>　</v>
      </c>
      <c r="T15" s="955"/>
      <c r="U15" s="955"/>
      <c r="V15" s="955"/>
      <c r="W15" s="955"/>
      <c r="X15" s="955"/>
      <c r="Y15" s="955"/>
      <c r="Z15" s="955"/>
      <c r="AA15" s="955"/>
      <c r="AB15" s="955"/>
      <c r="AC15" s="955"/>
      <c r="AD15" s="955"/>
      <c r="AE15" s="955"/>
      <c r="AF15" s="380"/>
      <c r="AG15" s="382"/>
      <c r="AH15" s="383"/>
      <c r="AI15" s="383"/>
      <c r="AK15" s="53">
        <v>7</v>
      </c>
      <c r="AL15" s="53" t="s">
        <v>1002</v>
      </c>
      <c r="AM15" s="53" t="s">
        <v>30</v>
      </c>
    </row>
    <row r="16" spans="1:39" ht="54.75" customHeight="1">
      <c r="A16" s="50"/>
      <c r="B16" s="39"/>
      <c r="C16" s="39"/>
      <c r="D16" s="39"/>
      <c r="E16" s="39"/>
      <c r="F16" s="39"/>
      <c r="G16" s="40"/>
      <c r="AE16" s="959" t="s">
        <v>1837</v>
      </c>
      <c r="AF16" s="960"/>
      <c r="AG16" s="960"/>
      <c r="AH16" s="960"/>
      <c r="AI16" s="960"/>
      <c r="AJ16" s="960"/>
      <c r="AK16" s="53">
        <v>8</v>
      </c>
      <c r="AL16" s="53" t="s">
        <v>1003</v>
      </c>
      <c r="AM16" s="53" t="s">
        <v>30</v>
      </c>
    </row>
    <row r="17" spans="2:54" s="46" customFormat="1" ht="19.5" customHeight="1">
      <c r="B17" s="954" t="s">
        <v>84</v>
      </c>
      <c r="C17" s="954"/>
      <c r="D17" s="954"/>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57"/>
      <c r="AK17" s="53">
        <v>9</v>
      </c>
      <c r="AL17" s="53" t="s">
        <v>1004</v>
      </c>
      <c r="AM17" s="53" t="s">
        <v>30</v>
      </c>
      <c r="AN17" s="57"/>
      <c r="AO17" s="57"/>
      <c r="AP17" s="57"/>
      <c r="AQ17" s="57"/>
      <c r="AR17" s="57"/>
      <c r="AS17" s="57"/>
      <c r="AT17" s="56"/>
      <c r="AU17" s="56"/>
      <c r="AV17" s="56"/>
      <c r="AW17" s="44"/>
      <c r="AX17" s="44"/>
      <c r="AY17" s="44"/>
      <c r="AZ17" s="44"/>
      <c r="BA17" s="44"/>
      <c r="BB17" s="44"/>
    </row>
    <row r="18" spans="2:54" s="46" customFormat="1" ht="19.5" customHeight="1">
      <c r="B18" s="954"/>
      <c r="C18" s="954"/>
      <c r="D18" s="954"/>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4"/>
      <c r="AD18" s="954"/>
      <c r="AE18" s="954"/>
      <c r="AF18" s="954"/>
      <c r="AG18" s="954"/>
      <c r="AH18" s="954"/>
      <c r="AI18" s="57"/>
      <c r="AK18" s="53">
        <v>10</v>
      </c>
      <c r="AL18" s="53" t="s">
        <v>1005</v>
      </c>
      <c r="AM18" s="53" t="s">
        <v>30</v>
      </c>
      <c r="AN18" s="57"/>
      <c r="AO18" s="57"/>
      <c r="AP18" s="57"/>
      <c r="AQ18" s="57"/>
      <c r="AR18" s="57"/>
      <c r="AS18" s="57"/>
      <c r="AT18" s="56"/>
      <c r="AU18" s="56"/>
      <c r="AV18" s="56"/>
      <c r="AW18" s="44"/>
      <c r="AX18" s="44"/>
      <c r="AY18" s="44"/>
      <c r="AZ18" s="44"/>
      <c r="BA18" s="44"/>
      <c r="BB18" s="44"/>
    </row>
    <row r="19" spans="1:39" s="46" customFormat="1" ht="14.25" customHeight="1">
      <c r="A19" s="43"/>
      <c r="B19" s="954"/>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K19" s="53">
        <v>11</v>
      </c>
      <c r="AL19" s="53" t="s">
        <v>1006</v>
      </c>
      <c r="AM19" s="53" t="s">
        <v>30</v>
      </c>
    </row>
    <row r="20" spans="1:62" s="46" customFormat="1" ht="9.75" customHeight="1">
      <c r="A20" s="43"/>
      <c r="B20" s="43"/>
      <c r="C20" s="43"/>
      <c r="D20" s="43"/>
      <c r="E20" s="43"/>
      <c r="F20" s="43"/>
      <c r="Y20" s="47"/>
      <c r="Z20" s="47"/>
      <c r="AA20" s="47"/>
      <c r="AB20" s="47"/>
      <c r="AC20" s="47"/>
      <c r="AD20" s="47"/>
      <c r="AE20" s="47"/>
      <c r="AF20" s="47"/>
      <c r="AG20" s="47"/>
      <c r="AH20" s="47"/>
      <c r="AI20" s="47"/>
      <c r="AK20" s="53">
        <v>12</v>
      </c>
      <c r="AL20" s="53" t="s">
        <v>1007</v>
      </c>
      <c r="AM20" s="53" t="s">
        <v>30</v>
      </c>
      <c r="AN20" s="45"/>
      <c r="AO20" s="45"/>
      <c r="AP20" s="45"/>
      <c r="AQ20" s="45"/>
      <c r="AR20" s="45"/>
      <c r="AS20" s="45"/>
      <c r="AT20" s="45"/>
      <c r="AU20" s="45"/>
      <c r="AV20" s="45"/>
      <c r="AW20" s="45"/>
      <c r="AX20" s="45"/>
      <c r="AY20" s="45"/>
      <c r="AZ20" s="45"/>
      <c r="BA20" s="45"/>
      <c r="BB20" s="45"/>
      <c r="BC20" s="45"/>
      <c r="BD20" s="45"/>
      <c r="BE20" s="45"/>
      <c r="BF20" s="45"/>
      <c r="BG20" s="45"/>
      <c r="BH20" s="45"/>
      <c r="BI20" s="45"/>
      <c r="BJ20" s="45"/>
    </row>
    <row r="21" spans="6:47" s="46" customFormat="1" ht="19.5" customHeight="1">
      <c r="F21" s="47" t="s">
        <v>86</v>
      </c>
      <c r="K21" s="48" t="s">
        <v>103</v>
      </c>
      <c r="AK21" s="53">
        <v>13</v>
      </c>
      <c r="AL21" s="53" t="s">
        <v>986</v>
      </c>
      <c r="AM21" s="53" t="s">
        <v>27</v>
      </c>
      <c r="AU21" s="48"/>
    </row>
    <row r="22" spans="1:70" s="46" customFormat="1" ht="19.5" customHeight="1">
      <c r="A22" s="43"/>
      <c r="B22" s="43"/>
      <c r="C22" s="43"/>
      <c r="D22" s="43"/>
      <c r="E22" s="43"/>
      <c r="F22" s="43"/>
      <c r="K22" s="47" t="s">
        <v>104</v>
      </c>
      <c r="AK22" s="53">
        <v>14</v>
      </c>
      <c r="AL22" s="53" t="s">
        <v>991</v>
      </c>
      <c r="AM22" s="53" t="s">
        <v>30</v>
      </c>
      <c r="AU22" s="48"/>
      <c r="AV22" s="45"/>
      <c r="AW22" s="45"/>
      <c r="AX22" s="45"/>
      <c r="AY22" s="45"/>
      <c r="AZ22" s="45"/>
      <c r="BA22" s="45"/>
      <c r="BB22" s="45"/>
      <c r="BC22" s="45"/>
      <c r="BD22" s="45"/>
      <c r="BE22" s="45"/>
      <c r="BF22" s="45"/>
      <c r="BG22" s="45"/>
      <c r="BH22" s="45"/>
      <c r="BI22" s="45"/>
      <c r="BJ22" s="45"/>
      <c r="BK22" s="45"/>
      <c r="BL22" s="45"/>
      <c r="BM22" s="45"/>
      <c r="BN22" s="45"/>
      <c r="BO22" s="45"/>
      <c r="BP22" s="45"/>
      <c r="BQ22" s="45"/>
      <c r="BR22" s="45"/>
    </row>
    <row r="23" spans="11:47" s="46" customFormat="1" ht="19.5" customHeight="1">
      <c r="K23" s="47" t="s">
        <v>87</v>
      </c>
      <c r="AK23" s="53">
        <v>15</v>
      </c>
      <c r="AL23" s="53" t="s">
        <v>1008</v>
      </c>
      <c r="AM23" s="53" t="s">
        <v>30</v>
      </c>
      <c r="AU23" s="48"/>
    </row>
    <row r="24" spans="11:39" s="46" customFormat="1" ht="19.5" customHeight="1">
      <c r="K24" s="47" t="s">
        <v>88</v>
      </c>
      <c r="AK24" s="53">
        <v>16</v>
      </c>
      <c r="AL24" s="53" t="s">
        <v>1009</v>
      </c>
      <c r="AM24" s="53" t="s">
        <v>30</v>
      </c>
    </row>
    <row r="25" spans="1:63" ht="19.5" customHeight="1">
      <c r="A25" s="52"/>
      <c r="B25" s="54"/>
      <c r="C25" s="54"/>
      <c r="D25" s="54"/>
      <c r="E25" s="54"/>
      <c r="F25" s="54"/>
      <c r="G25" s="54"/>
      <c r="H25" s="54"/>
      <c r="I25" s="54"/>
      <c r="J25" s="42"/>
      <c r="K25" s="48" t="s">
        <v>89</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K25" s="53">
        <v>17</v>
      </c>
      <c r="AL25" s="53" t="s">
        <v>1010</v>
      </c>
      <c r="AM25" s="53" t="s">
        <v>30</v>
      </c>
      <c r="AN25" s="42"/>
      <c r="AO25" s="42"/>
      <c r="AP25" s="42"/>
      <c r="AQ25" s="42"/>
      <c r="AR25" s="42"/>
      <c r="AS25" s="42"/>
      <c r="AT25" s="42"/>
      <c r="AU25" s="42"/>
      <c r="AV25" s="42"/>
      <c r="AW25" s="42"/>
      <c r="AX25" s="41"/>
      <c r="AY25" s="41"/>
      <c r="AZ25" s="41"/>
      <c r="BA25" s="41"/>
      <c r="BB25" s="41"/>
      <c r="BC25" s="41"/>
      <c r="BD25" s="41"/>
      <c r="BE25" s="41"/>
      <c r="BF25" s="41"/>
      <c r="BG25" s="41"/>
      <c r="BH25" s="41"/>
      <c r="BI25" s="41"/>
      <c r="BJ25" s="41"/>
      <c r="BK25" s="41"/>
    </row>
    <row r="26" spans="1:63" ht="19.5" customHeight="1">
      <c r="A26" s="52"/>
      <c r="B26" s="54"/>
      <c r="C26" s="54"/>
      <c r="D26" s="54"/>
      <c r="E26" s="54"/>
      <c r="F26" s="54"/>
      <c r="G26" s="54"/>
      <c r="H26" s="54"/>
      <c r="I26" s="54"/>
      <c r="J26" s="42"/>
      <c r="K26" s="48" t="s">
        <v>90</v>
      </c>
      <c r="L26" s="42"/>
      <c r="M26" s="42"/>
      <c r="N26" s="42"/>
      <c r="O26" s="42"/>
      <c r="P26" s="42"/>
      <c r="Q26" s="42"/>
      <c r="R26" s="42"/>
      <c r="S26" s="42"/>
      <c r="T26" s="42"/>
      <c r="U26" s="42"/>
      <c r="V26" s="42"/>
      <c r="W26" s="42"/>
      <c r="X26" s="42"/>
      <c r="Y26" s="42"/>
      <c r="Z26" s="42"/>
      <c r="AA26" s="42"/>
      <c r="AB26" s="42"/>
      <c r="AC26" s="42"/>
      <c r="AD26" s="42"/>
      <c r="AE26" s="42"/>
      <c r="AF26" s="42"/>
      <c r="AG26" s="42"/>
      <c r="AH26" s="42"/>
      <c r="AI26" s="42"/>
      <c r="AK26" s="53">
        <v>18</v>
      </c>
      <c r="AL26" s="53" t="s">
        <v>1011</v>
      </c>
      <c r="AM26" s="53" t="s">
        <v>30</v>
      </c>
      <c r="AN26" s="42"/>
      <c r="AO26" s="42"/>
      <c r="AP26" s="42"/>
      <c r="AQ26" s="42"/>
      <c r="AR26" s="42"/>
      <c r="AS26" s="42"/>
      <c r="AT26" s="42"/>
      <c r="AU26" s="42"/>
      <c r="AV26" s="42"/>
      <c r="AW26" s="42"/>
      <c r="AX26" s="41"/>
      <c r="AY26" s="41"/>
      <c r="AZ26" s="41"/>
      <c r="BA26" s="41"/>
      <c r="BB26" s="41"/>
      <c r="BC26" s="41"/>
      <c r="BD26" s="41"/>
      <c r="BE26" s="41"/>
      <c r="BF26" s="41"/>
      <c r="BG26" s="41"/>
      <c r="BH26" s="41"/>
      <c r="BI26" s="41"/>
      <c r="BJ26" s="41"/>
      <c r="BK26" s="41"/>
    </row>
    <row r="27" spans="1:63" ht="19.5" customHeight="1">
      <c r="A27" s="52"/>
      <c r="B27" s="54"/>
      <c r="C27" s="54"/>
      <c r="D27" s="54"/>
      <c r="E27" s="54"/>
      <c r="F27" s="54"/>
      <c r="G27" s="54"/>
      <c r="H27" s="54"/>
      <c r="I27" s="54"/>
      <c r="J27" s="42"/>
      <c r="K27" s="48"/>
      <c r="L27" s="42"/>
      <c r="M27" s="42"/>
      <c r="N27" s="42"/>
      <c r="O27" s="42"/>
      <c r="P27" s="42"/>
      <c r="Q27" s="42"/>
      <c r="R27" s="42"/>
      <c r="S27" s="42"/>
      <c r="T27" s="42"/>
      <c r="U27" s="42"/>
      <c r="V27" s="42"/>
      <c r="W27" s="42"/>
      <c r="X27" s="42"/>
      <c r="Y27" s="42"/>
      <c r="Z27" s="42"/>
      <c r="AA27" s="42"/>
      <c r="AB27" s="42"/>
      <c r="AC27" s="42"/>
      <c r="AD27" s="42"/>
      <c r="AE27" s="42"/>
      <c r="AF27" s="42"/>
      <c r="AG27" s="42"/>
      <c r="AH27" s="42"/>
      <c r="AI27" s="42"/>
      <c r="AK27" s="53">
        <v>19</v>
      </c>
      <c r="AL27" s="53" t="s">
        <v>1012</v>
      </c>
      <c r="AM27" s="53" t="s">
        <v>30</v>
      </c>
      <c r="AN27" s="42"/>
      <c r="AO27" s="42"/>
      <c r="AP27" s="42"/>
      <c r="AQ27" s="42"/>
      <c r="AR27" s="42"/>
      <c r="AS27" s="42"/>
      <c r="AT27" s="42"/>
      <c r="AU27" s="42"/>
      <c r="AV27" s="42"/>
      <c r="AW27" s="42"/>
      <c r="AX27" s="41"/>
      <c r="AY27" s="41"/>
      <c r="AZ27" s="41"/>
      <c r="BA27" s="41"/>
      <c r="BB27" s="41"/>
      <c r="BC27" s="41"/>
      <c r="BD27" s="41"/>
      <c r="BE27" s="41"/>
      <c r="BF27" s="41"/>
      <c r="BG27" s="41"/>
      <c r="BH27" s="41"/>
      <c r="BI27" s="41"/>
      <c r="BJ27" s="41"/>
      <c r="BK27" s="41"/>
    </row>
    <row r="28" spans="1:39" s="46" customFormat="1" ht="19.5" customHeight="1">
      <c r="A28" s="43"/>
      <c r="B28" s="43"/>
      <c r="C28" s="956" t="s">
        <v>91</v>
      </c>
      <c r="D28" s="956"/>
      <c r="E28" s="956"/>
      <c r="F28" s="950" t="s">
        <v>75</v>
      </c>
      <c r="G28" s="950"/>
      <c r="H28" s="950"/>
      <c r="I28" s="950"/>
      <c r="J28" s="950"/>
      <c r="K28" s="950"/>
      <c r="L28" s="958">
        <f>'第2号様式 '!W97</f>
        <v>0</v>
      </c>
      <c r="M28" s="958"/>
      <c r="N28" s="958"/>
      <c r="O28" s="393">
        <f>IF('第2号様式 '!$W$97="","",VLOOKUP(L28,AL9:AM55,2,0))</f>
      </c>
      <c r="P28" s="958">
        <f>'第2号様式 '!AE97</f>
        <v>0</v>
      </c>
      <c r="Q28" s="958"/>
      <c r="R28" s="958"/>
      <c r="S28" s="958"/>
      <c r="T28" s="958"/>
      <c r="U28" s="958"/>
      <c r="V28" s="958"/>
      <c r="W28" s="958"/>
      <c r="X28" s="958"/>
      <c r="Y28" s="958"/>
      <c r="Z28" s="958"/>
      <c r="AA28" s="958"/>
      <c r="AB28" s="958"/>
      <c r="AK28" s="53">
        <v>20</v>
      </c>
      <c r="AL28" s="53" t="s">
        <v>1013</v>
      </c>
      <c r="AM28" s="53" t="s">
        <v>30</v>
      </c>
    </row>
    <row r="29" spans="3:39" s="46" customFormat="1" ht="9.75" customHeight="1">
      <c r="C29" s="956"/>
      <c r="D29" s="956"/>
      <c r="E29" s="956"/>
      <c r="F29" s="380"/>
      <c r="G29" s="380"/>
      <c r="H29" s="380"/>
      <c r="I29" s="380"/>
      <c r="J29" s="380"/>
      <c r="K29" s="380"/>
      <c r="L29" s="380"/>
      <c r="M29" s="380"/>
      <c r="N29" s="380"/>
      <c r="O29" s="380"/>
      <c r="P29" s="380"/>
      <c r="Q29" s="380"/>
      <c r="R29" s="380"/>
      <c r="S29" s="380"/>
      <c r="T29" s="380"/>
      <c r="U29" s="380"/>
      <c r="V29" s="380"/>
      <c r="W29" s="380"/>
      <c r="X29" s="380"/>
      <c r="Y29" s="380"/>
      <c r="Z29" s="380"/>
      <c r="AA29" s="383"/>
      <c r="AB29" s="383"/>
      <c r="AK29" s="53">
        <v>21</v>
      </c>
      <c r="AL29" s="53" t="s">
        <v>1014</v>
      </c>
      <c r="AM29" s="53" t="s">
        <v>30</v>
      </c>
    </row>
    <row r="30" spans="1:39" s="46" customFormat="1" ht="19.5" customHeight="1">
      <c r="A30" s="43"/>
      <c r="B30" s="43"/>
      <c r="C30" s="59"/>
      <c r="D30" s="59"/>
      <c r="E30" s="59"/>
      <c r="F30" s="950" t="s">
        <v>20</v>
      </c>
      <c r="G30" s="950"/>
      <c r="H30" s="950"/>
      <c r="I30" s="950"/>
      <c r="J30" s="950"/>
      <c r="K30" s="950"/>
      <c r="L30" s="958">
        <f>'第1号様式'!X38</f>
        <v>0</v>
      </c>
      <c r="M30" s="958"/>
      <c r="N30" s="958"/>
      <c r="O30" s="958"/>
      <c r="P30" s="958"/>
      <c r="Q30" s="958"/>
      <c r="R30" s="958"/>
      <c r="S30" s="958"/>
      <c r="T30" s="958"/>
      <c r="U30" s="958"/>
      <c r="V30" s="958"/>
      <c r="W30" s="958"/>
      <c r="X30" s="958"/>
      <c r="Y30" s="958"/>
      <c r="Z30" s="958"/>
      <c r="AA30" s="958"/>
      <c r="AB30" s="958"/>
      <c r="AK30" s="53">
        <v>22</v>
      </c>
      <c r="AL30" s="53" t="s">
        <v>1015</v>
      </c>
      <c r="AM30" s="53" t="s">
        <v>30</v>
      </c>
    </row>
    <row r="31" spans="3:39" s="46" customFormat="1" ht="9.75" customHeight="1">
      <c r="C31" s="59"/>
      <c r="D31" s="59"/>
      <c r="E31" s="59"/>
      <c r="F31" s="380"/>
      <c r="G31" s="380"/>
      <c r="H31" s="380"/>
      <c r="I31" s="380"/>
      <c r="J31" s="380"/>
      <c r="K31" s="380"/>
      <c r="L31" s="380"/>
      <c r="M31" s="380"/>
      <c r="N31" s="380"/>
      <c r="O31" s="380"/>
      <c r="P31" s="380"/>
      <c r="Q31" s="380"/>
      <c r="R31" s="380"/>
      <c r="S31" s="380"/>
      <c r="T31" s="380"/>
      <c r="U31" s="380"/>
      <c r="V31" s="380"/>
      <c r="W31" s="380"/>
      <c r="X31" s="380"/>
      <c r="Y31" s="380"/>
      <c r="Z31" s="380"/>
      <c r="AA31" s="383"/>
      <c r="AB31" s="383"/>
      <c r="AK31" s="53">
        <v>23</v>
      </c>
      <c r="AL31" s="53" t="s">
        <v>990</v>
      </c>
      <c r="AM31" s="53" t="s">
        <v>30</v>
      </c>
    </row>
    <row r="32" spans="1:39" s="46" customFormat="1" ht="9.75" customHeight="1">
      <c r="A32" s="43"/>
      <c r="B32" s="43"/>
      <c r="C32" s="59"/>
      <c r="D32" s="59"/>
      <c r="E32" s="59"/>
      <c r="F32" s="957" t="s">
        <v>54</v>
      </c>
      <c r="G32" s="950"/>
      <c r="H32" s="950"/>
      <c r="I32" s="950"/>
      <c r="J32" s="950"/>
      <c r="K32" s="950"/>
      <c r="L32" s="384"/>
      <c r="M32" s="384"/>
      <c r="N32" s="384"/>
      <c r="O32" s="384"/>
      <c r="P32" s="384"/>
      <c r="Q32" s="384"/>
      <c r="R32" s="384"/>
      <c r="S32" s="384"/>
      <c r="T32" s="384"/>
      <c r="U32" s="384"/>
      <c r="V32" s="384"/>
      <c r="W32" s="384"/>
      <c r="X32" s="384"/>
      <c r="Y32" s="384"/>
      <c r="Z32" s="384"/>
      <c r="AA32" s="384"/>
      <c r="AB32" s="384"/>
      <c r="AK32" s="53">
        <v>24</v>
      </c>
      <c r="AL32" s="53" t="s">
        <v>985</v>
      </c>
      <c r="AM32" s="53" t="s">
        <v>30</v>
      </c>
    </row>
    <row r="33" spans="1:39" s="46" customFormat="1" ht="19.5" customHeight="1">
      <c r="A33" s="43"/>
      <c r="B33" s="43"/>
      <c r="C33" s="59"/>
      <c r="D33" s="59"/>
      <c r="E33" s="59"/>
      <c r="F33" s="950"/>
      <c r="G33" s="950"/>
      <c r="H33" s="950"/>
      <c r="I33" s="950"/>
      <c r="J33" s="950"/>
      <c r="K33" s="950"/>
      <c r="L33" s="958">
        <f>'第2号様式 '!W82</f>
        <v>0</v>
      </c>
      <c r="M33" s="958"/>
      <c r="N33" s="958"/>
      <c r="O33" s="958"/>
      <c r="P33" s="958"/>
      <c r="Q33" s="958"/>
      <c r="R33" s="958"/>
      <c r="S33" s="958"/>
      <c r="T33" s="958"/>
      <c r="U33" s="958"/>
      <c r="V33" s="958"/>
      <c r="W33" s="958"/>
      <c r="X33" s="958"/>
      <c r="Y33" s="958"/>
      <c r="Z33" s="958"/>
      <c r="AA33" s="958"/>
      <c r="AB33" s="958"/>
      <c r="AK33" s="53">
        <v>25</v>
      </c>
      <c r="AL33" s="53" t="s">
        <v>1016</v>
      </c>
      <c r="AM33" s="53" t="s">
        <v>30</v>
      </c>
    </row>
    <row r="34" spans="3:39" s="46" customFormat="1" ht="9.75" customHeight="1">
      <c r="C34" s="59"/>
      <c r="D34" s="59"/>
      <c r="E34" s="59"/>
      <c r="F34" s="380"/>
      <c r="G34" s="380"/>
      <c r="H34" s="380"/>
      <c r="I34" s="380"/>
      <c r="J34" s="380"/>
      <c r="K34" s="380"/>
      <c r="L34" s="380"/>
      <c r="M34" s="380"/>
      <c r="N34" s="380"/>
      <c r="O34" s="380"/>
      <c r="P34" s="380"/>
      <c r="Q34" s="380"/>
      <c r="R34" s="380"/>
      <c r="S34" s="380"/>
      <c r="T34" s="380"/>
      <c r="U34" s="380"/>
      <c r="V34" s="380"/>
      <c r="W34" s="380"/>
      <c r="X34" s="380"/>
      <c r="Y34" s="380"/>
      <c r="Z34" s="380"/>
      <c r="AA34" s="383"/>
      <c r="AB34" s="383"/>
      <c r="AK34" s="53">
        <v>26</v>
      </c>
      <c r="AL34" s="53" t="s">
        <v>988</v>
      </c>
      <c r="AM34" s="53" t="s">
        <v>29</v>
      </c>
    </row>
    <row r="35" spans="3:39" s="46" customFormat="1" ht="19.5" customHeight="1">
      <c r="C35" s="59"/>
      <c r="D35" s="59"/>
      <c r="E35" s="59"/>
      <c r="F35" s="950" t="s">
        <v>55</v>
      </c>
      <c r="G35" s="950"/>
      <c r="H35" s="950"/>
      <c r="I35" s="950"/>
      <c r="J35" s="950"/>
      <c r="K35" s="950"/>
      <c r="L35" s="958">
        <f>'第2号様式 '!W88</f>
        <v>0</v>
      </c>
      <c r="M35" s="958"/>
      <c r="N35" s="958"/>
      <c r="O35" s="958"/>
      <c r="P35" s="958"/>
      <c r="Q35" s="958"/>
      <c r="R35" s="958"/>
      <c r="S35" s="958"/>
      <c r="T35" s="958"/>
      <c r="U35" s="958"/>
      <c r="V35" s="958"/>
      <c r="W35" s="958"/>
      <c r="X35" s="958"/>
      <c r="Y35" s="958"/>
      <c r="Z35" s="958"/>
      <c r="AA35" s="958"/>
      <c r="AB35" s="958"/>
      <c r="AK35" s="53">
        <v>27</v>
      </c>
      <c r="AL35" s="53" t="s">
        <v>989</v>
      </c>
      <c r="AM35" s="53" t="s">
        <v>29</v>
      </c>
    </row>
    <row r="36" spans="3:39" s="46" customFormat="1" ht="9.75" customHeight="1">
      <c r="C36" s="59"/>
      <c r="D36" s="59"/>
      <c r="E36" s="59"/>
      <c r="F36" s="380"/>
      <c r="G36" s="380"/>
      <c r="H36" s="380"/>
      <c r="I36" s="380"/>
      <c r="J36" s="380"/>
      <c r="K36" s="380"/>
      <c r="L36" s="380"/>
      <c r="M36" s="380"/>
      <c r="N36" s="380"/>
      <c r="O36" s="380"/>
      <c r="P36" s="380"/>
      <c r="Q36" s="380"/>
      <c r="R36" s="380"/>
      <c r="S36" s="380"/>
      <c r="T36" s="380"/>
      <c r="U36" s="380"/>
      <c r="V36" s="380"/>
      <c r="W36" s="380"/>
      <c r="X36" s="380"/>
      <c r="Y36" s="380"/>
      <c r="Z36" s="380"/>
      <c r="AA36" s="383"/>
      <c r="AB36" s="383"/>
      <c r="AK36" s="53">
        <v>28</v>
      </c>
      <c r="AL36" s="53" t="s">
        <v>1017</v>
      </c>
      <c r="AM36" s="53" t="s">
        <v>30</v>
      </c>
    </row>
    <row r="37" spans="3:39" s="46" customFormat="1" ht="19.5" customHeight="1">
      <c r="C37" s="59"/>
      <c r="D37" s="59"/>
      <c r="E37" s="59"/>
      <c r="F37" s="950" t="s">
        <v>105</v>
      </c>
      <c r="G37" s="950"/>
      <c r="H37" s="950"/>
      <c r="I37" s="950"/>
      <c r="J37" s="950"/>
      <c r="K37" s="950"/>
      <c r="L37" s="958" t="str">
        <f>'第2号様式 '!AL88&amp;"　"&amp;'第2号様式 '!AU88</f>
        <v>　</v>
      </c>
      <c r="M37" s="958"/>
      <c r="N37" s="958"/>
      <c r="O37" s="958"/>
      <c r="P37" s="958"/>
      <c r="Q37" s="958"/>
      <c r="R37" s="958"/>
      <c r="S37" s="958"/>
      <c r="T37" s="958"/>
      <c r="U37" s="958"/>
      <c r="V37" s="958"/>
      <c r="W37" s="958"/>
      <c r="X37" s="958"/>
      <c r="Y37" s="958"/>
      <c r="Z37" s="958"/>
      <c r="AA37" s="958"/>
      <c r="AB37" s="958"/>
      <c r="AK37" s="53">
        <v>29</v>
      </c>
      <c r="AL37" s="53" t="s">
        <v>1018</v>
      </c>
      <c r="AM37" s="53" t="s">
        <v>30</v>
      </c>
    </row>
    <row r="38" spans="1:63" ht="19.5" customHeight="1">
      <c r="A38" s="52"/>
      <c r="B38" s="54"/>
      <c r="C38" s="54"/>
      <c r="D38" s="54"/>
      <c r="E38" s="54"/>
      <c r="F38" s="54"/>
      <c r="G38" s="54"/>
      <c r="H38" s="54"/>
      <c r="I38" s="54"/>
      <c r="J38" s="42"/>
      <c r="K38" s="48"/>
      <c r="L38" s="42"/>
      <c r="M38" s="42"/>
      <c r="N38" s="42"/>
      <c r="O38" s="42"/>
      <c r="P38" s="42"/>
      <c r="Q38" s="42"/>
      <c r="R38" s="42"/>
      <c r="S38" s="42"/>
      <c r="T38" s="42"/>
      <c r="U38" s="42"/>
      <c r="V38" s="42"/>
      <c r="W38" s="42"/>
      <c r="X38" s="42"/>
      <c r="Y38" s="42"/>
      <c r="Z38" s="42"/>
      <c r="AA38" s="42"/>
      <c r="AB38" s="42"/>
      <c r="AC38" s="42"/>
      <c r="AD38" s="42"/>
      <c r="AE38" s="42"/>
      <c r="AF38" s="42"/>
      <c r="AG38" s="42"/>
      <c r="AH38" s="42"/>
      <c r="AI38" s="42"/>
      <c r="AK38" s="53">
        <v>30</v>
      </c>
      <c r="AL38" s="53" t="s">
        <v>1019</v>
      </c>
      <c r="AM38" s="53" t="s">
        <v>30</v>
      </c>
      <c r="AN38" s="42"/>
      <c r="AO38" s="42"/>
      <c r="AP38" s="42"/>
      <c r="AQ38" s="42"/>
      <c r="AR38" s="42"/>
      <c r="AS38" s="42"/>
      <c r="AT38" s="42"/>
      <c r="AU38" s="42"/>
      <c r="AV38" s="42"/>
      <c r="AW38" s="42"/>
      <c r="AX38" s="41"/>
      <c r="AY38" s="41"/>
      <c r="AZ38" s="41"/>
      <c r="BA38" s="41"/>
      <c r="BB38" s="41"/>
      <c r="BC38" s="41"/>
      <c r="BD38" s="41"/>
      <c r="BE38" s="41"/>
      <c r="BF38" s="41"/>
      <c r="BG38" s="41"/>
      <c r="BH38" s="41"/>
      <c r="BI38" s="41"/>
      <c r="BJ38" s="41"/>
      <c r="BK38" s="41"/>
    </row>
    <row r="39" spans="2:39" s="46" customFormat="1" ht="19.5" customHeight="1">
      <c r="B39" s="947" t="s">
        <v>71</v>
      </c>
      <c r="C39" s="947"/>
      <c r="D39" s="947"/>
      <c r="E39" s="948"/>
      <c r="F39" s="948"/>
      <c r="G39" s="948"/>
      <c r="H39" s="948"/>
      <c r="I39" s="948"/>
      <c r="J39" s="948"/>
      <c r="K39" s="948"/>
      <c r="L39" s="948"/>
      <c r="M39" s="948"/>
      <c r="N39" s="948"/>
      <c r="S39" s="947" t="s">
        <v>71</v>
      </c>
      <c r="T39" s="947"/>
      <c r="U39" s="947"/>
      <c r="V39" s="948"/>
      <c r="W39" s="948"/>
      <c r="X39" s="948"/>
      <c r="Y39" s="948"/>
      <c r="Z39" s="948"/>
      <c r="AA39" s="948"/>
      <c r="AB39" s="948"/>
      <c r="AC39" s="948"/>
      <c r="AD39" s="948"/>
      <c r="AE39" s="948"/>
      <c r="AF39" s="535"/>
      <c r="AK39" s="53">
        <v>31</v>
      </c>
      <c r="AL39" s="53" t="s">
        <v>1020</v>
      </c>
      <c r="AM39" s="53" t="s">
        <v>30</v>
      </c>
    </row>
    <row r="40" spans="5:39" s="46" customFormat="1" ht="19.5" customHeight="1">
      <c r="E40" s="948"/>
      <c r="F40" s="948"/>
      <c r="G40" s="948"/>
      <c r="H40" s="948"/>
      <c r="I40" s="948"/>
      <c r="J40" s="948"/>
      <c r="K40" s="948"/>
      <c r="L40" s="948"/>
      <c r="M40" s="948"/>
      <c r="N40" s="948"/>
      <c r="V40" s="948"/>
      <c r="W40" s="948"/>
      <c r="X40" s="948"/>
      <c r="Y40" s="948"/>
      <c r="Z40" s="948"/>
      <c r="AA40" s="948"/>
      <c r="AB40" s="948"/>
      <c r="AC40" s="948"/>
      <c r="AD40" s="948"/>
      <c r="AE40" s="948"/>
      <c r="AF40" s="535"/>
      <c r="AK40" s="53">
        <v>32</v>
      </c>
      <c r="AL40" s="53" t="s">
        <v>1021</v>
      </c>
      <c r="AM40" s="53" t="s">
        <v>30</v>
      </c>
    </row>
    <row r="41" spans="5:39" s="46" customFormat="1" ht="19.5" customHeight="1">
      <c r="E41" s="948"/>
      <c r="F41" s="948"/>
      <c r="G41" s="948"/>
      <c r="H41" s="948"/>
      <c r="I41" s="948"/>
      <c r="J41" s="948"/>
      <c r="K41" s="948"/>
      <c r="L41" s="948"/>
      <c r="M41" s="948"/>
      <c r="N41" s="948"/>
      <c r="V41" s="948"/>
      <c r="W41" s="948"/>
      <c r="X41" s="948"/>
      <c r="Y41" s="948"/>
      <c r="Z41" s="948"/>
      <c r="AA41" s="948"/>
      <c r="AB41" s="948"/>
      <c r="AC41" s="948"/>
      <c r="AD41" s="948"/>
      <c r="AE41" s="948"/>
      <c r="AF41" s="535"/>
      <c r="AK41" s="53">
        <v>33</v>
      </c>
      <c r="AL41" s="53" t="s">
        <v>1022</v>
      </c>
      <c r="AM41" s="53" t="s">
        <v>30</v>
      </c>
    </row>
    <row r="42" spans="5:39" s="46" customFormat="1" ht="19.5" customHeight="1">
      <c r="E42" s="948"/>
      <c r="F42" s="948"/>
      <c r="G42" s="948"/>
      <c r="H42" s="948"/>
      <c r="I42" s="948"/>
      <c r="J42" s="948"/>
      <c r="K42" s="948"/>
      <c r="L42" s="948"/>
      <c r="M42" s="948"/>
      <c r="N42" s="948"/>
      <c r="V42" s="948"/>
      <c r="W42" s="948"/>
      <c r="X42" s="948"/>
      <c r="Y42" s="948"/>
      <c r="Z42" s="948"/>
      <c r="AA42" s="948"/>
      <c r="AB42" s="948"/>
      <c r="AC42" s="948"/>
      <c r="AD42" s="948"/>
      <c r="AE42" s="948"/>
      <c r="AF42" s="535"/>
      <c r="AK42" s="53">
        <v>34</v>
      </c>
      <c r="AL42" s="53" t="s">
        <v>1023</v>
      </c>
      <c r="AM42" s="53" t="s">
        <v>30</v>
      </c>
    </row>
    <row r="43" spans="5:39" s="46" customFormat="1" ht="19.5" customHeight="1">
      <c r="E43" s="948"/>
      <c r="F43" s="948"/>
      <c r="G43" s="948"/>
      <c r="H43" s="948"/>
      <c r="I43" s="948"/>
      <c r="J43" s="948"/>
      <c r="K43" s="948"/>
      <c r="L43" s="948"/>
      <c r="M43" s="948"/>
      <c r="N43" s="948"/>
      <c r="V43" s="948"/>
      <c r="W43" s="948"/>
      <c r="X43" s="948"/>
      <c r="Y43" s="948"/>
      <c r="Z43" s="948"/>
      <c r="AA43" s="948"/>
      <c r="AB43" s="948"/>
      <c r="AC43" s="948"/>
      <c r="AD43" s="948"/>
      <c r="AE43" s="948"/>
      <c r="AF43" s="535"/>
      <c r="AK43" s="53">
        <v>35</v>
      </c>
      <c r="AL43" s="53" t="s">
        <v>1024</v>
      </c>
      <c r="AM43" s="53" t="s">
        <v>30</v>
      </c>
    </row>
    <row r="44" spans="5:39" s="46" customFormat="1" ht="19.5" customHeight="1">
      <c r="E44" s="948"/>
      <c r="F44" s="948"/>
      <c r="G44" s="948"/>
      <c r="H44" s="948"/>
      <c r="I44" s="948"/>
      <c r="J44" s="948"/>
      <c r="K44" s="948"/>
      <c r="L44" s="948"/>
      <c r="M44" s="948"/>
      <c r="N44" s="948"/>
      <c r="V44" s="948"/>
      <c r="W44" s="948"/>
      <c r="X44" s="948"/>
      <c r="Y44" s="948"/>
      <c r="Z44" s="948"/>
      <c r="AA44" s="948"/>
      <c r="AB44" s="948"/>
      <c r="AC44" s="948"/>
      <c r="AD44" s="948"/>
      <c r="AE44" s="948"/>
      <c r="AF44" s="535"/>
      <c r="AK44" s="53">
        <v>36</v>
      </c>
      <c r="AL44" s="53" t="s">
        <v>1025</v>
      </c>
      <c r="AM44" s="53" t="s">
        <v>30</v>
      </c>
    </row>
    <row r="45" spans="5:39" s="46" customFormat="1" ht="19.5" customHeight="1">
      <c r="E45" s="948"/>
      <c r="F45" s="948"/>
      <c r="G45" s="948"/>
      <c r="H45" s="948"/>
      <c r="I45" s="948"/>
      <c r="J45" s="948"/>
      <c r="K45" s="948"/>
      <c r="L45" s="948"/>
      <c r="M45" s="948"/>
      <c r="N45" s="948"/>
      <c r="V45" s="948"/>
      <c r="W45" s="948"/>
      <c r="X45" s="948"/>
      <c r="Y45" s="948"/>
      <c r="Z45" s="948"/>
      <c r="AA45" s="948"/>
      <c r="AB45" s="948"/>
      <c r="AC45" s="948"/>
      <c r="AD45" s="948"/>
      <c r="AE45" s="948"/>
      <c r="AF45" s="535"/>
      <c r="AK45" s="53">
        <v>37</v>
      </c>
      <c r="AL45" s="53" t="s">
        <v>1026</v>
      </c>
      <c r="AM45" s="53" t="s">
        <v>30</v>
      </c>
    </row>
    <row r="46" spans="5:39" s="46" customFormat="1" ht="19.5" customHeight="1">
      <c r="E46" s="948"/>
      <c r="F46" s="948"/>
      <c r="G46" s="948"/>
      <c r="H46" s="948"/>
      <c r="I46" s="948"/>
      <c r="J46" s="948"/>
      <c r="K46" s="948"/>
      <c r="L46" s="948"/>
      <c r="M46" s="948"/>
      <c r="N46" s="948"/>
      <c r="V46" s="948"/>
      <c r="W46" s="948"/>
      <c r="X46" s="948"/>
      <c r="Y46" s="948"/>
      <c r="Z46" s="948"/>
      <c r="AA46" s="948"/>
      <c r="AB46" s="948"/>
      <c r="AC46" s="948"/>
      <c r="AD46" s="948"/>
      <c r="AE46" s="948"/>
      <c r="AF46" s="535"/>
      <c r="AK46" s="53">
        <v>38</v>
      </c>
      <c r="AL46" s="53" t="s">
        <v>1027</v>
      </c>
      <c r="AM46" s="53" t="s">
        <v>30</v>
      </c>
    </row>
    <row r="47" spans="1:39" s="46" customFormat="1" ht="19.5" customHeight="1">
      <c r="A47" s="43"/>
      <c r="B47" s="43"/>
      <c r="C47" s="43"/>
      <c r="D47" s="43"/>
      <c r="E47" s="43"/>
      <c r="F47" s="43"/>
      <c r="H47" s="947" t="s">
        <v>72</v>
      </c>
      <c r="I47" s="947"/>
      <c r="J47" s="947"/>
      <c r="K47" s="947"/>
      <c r="V47" s="947" t="s">
        <v>83</v>
      </c>
      <c r="W47" s="945"/>
      <c r="X47" s="945"/>
      <c r="Y47" s="945"/>
      <c r="Z47" s="945"/>
      <c r="AA47" s="945"/>
      <c r="AB47" s="945"/>
      <c r="AC47" s="945"/>
      <c r="AD47" s="945"/>
      <c r="AE47" s="945"/>
      <c r="AF47" s="945"/>
      <c r="AK47" s="53">
        <v>39</v>
      </c>
      <c r="AL47" s="53" t="s">
        <v>1028</v>
      </c>
      <c r="AM47" s="53" t="s">
        <v>30</v>
      </c>
    </row>
    <row r="48" spans="37:39" ht="19.5" customHeight="1">
      <c r="AK48" s="53">
        <v>40</v>
      </c>
      <c r="AL48" s="53" t="s">
        <v>1029</v>
      </c>
      <c r="AM48" s="53" t="s">
        <v>30</v>
      </c>
    </row>
    <row r="49" spans="37:39" ht="19.5" customHeight="1">
      <c r="AK49" s="53">
        <v>41</v>
      </c>
      <c r="AL49" s="53" t="s">
        <v>1030</v>
      </c>
      <c r="AM49" s="53" t="s">
        <v>30</v>
      </c>
    </row>
    <row r="50" spans="37:39" ht="19.5" customHeight="1">
      <c r="AK50" s="53">
        <v>42</v>
      </c>
      <c r="AL50" s="53" t="s">
        <v>992</v>
      </c>
      <c r="AM50" s="53" t="s">
        <v>30</v>
      </c>
    </row>
    <row r="51" spans="37:39" ht="19.5" customHeight="1">
      <c r="AK51" s="53">
        <v>43</v>
      </c>
      <c r="AL51" s="53" t="s">
        <v>1031</v>
      </c>
      <c r="AM51" s="53" t="s">
        <v>30</v>
      </c>
    </row>
    <row r="52" spans="37:39" ht="19.5" customHeight="1">
      <c r="AK52" s="53">
        <v>44</v>
      </c>
      <c r="AL52" s="53" t="s">
        <v>1032</v>
      </c>
      <c r="AM52" s="53" t="s">
        <v>30</v>
      </c>
    </row>
    <row r="53" spans="37:39" ht="19.5" customHeight="1">
      <c r="AK53" s="53">
        <v>45</v>
      </c>
      <c r="AL53" s="53" t="s">
        <v>1033</v>
      </c>
      <c r="AM53" s="53" t="s">
        <v>30</v>
      </c>
    </row>
    <row r="54" spans="37:39" ht="19.5" customHeight="1">
      <c r="AK54" s="53">
        <v>46</v>
      </c>
      <c r="AL54" s="53" t="s">
        <v>994</v>
      </c>
      <c r="AM54" s="53" t="s">
        <v>30</v>
      </c>
    </row>
    <row r="55" spans="37:39" ht="19.5" customHeight="1">
      <c r="AK55" s="53">
        <v>47</v>
      </c>
      <c r="AL55" s="53" t="s">
        <v>1034</v>
      </c>
      <c r="AM55" s="53" t="s">
        <v>995</v>
      </c>
    </row>
  </sheetData>
  <sheetProtection sheet="1" objects="1" selectLockedCells="1"/>
  <mergeCells count="35">
    <mergeCell ref="L37:AB37"/>
    <mergeCell ref="F30:K30"/>
    <mergeCell ref="F35:K35"/>
    <mergeCell ref="L35:AB35"/>
    <mergeCell ref="L30:AB30"/>
    <mergeCell ref="V39:AF46"/>
    <mergeCell ref="H47:K47"/>
    <mergeCell ref="E39:N46"/>
    <mergeCell ref="M15:R15"/>
    <mergeCell ref="S15:AE15"/>
    <mergeCell ref="S13:AI13"/>
    <mergeCell ref="F37:K37"/>
    <mergeCell ref="C28:E29"/>
    <mergeCell ref="B39:D39"/>
    <mergeCell ref="M13:R13"/>
    <mergeCell ref="S39:U39"/>
    <mergeCell ref="Z5:AA5"/>
    <mergeCell ref="AC5:AD5"/>
    <mergeCell ref="F32:K33"/>
    <mergeCell ref="L28:N28"/>
    <mergeCell ref="P28:AB28"/>
    <mergeCell ref="L33:AB33"/>
    <mergeCell ref="F28:K28"/>
    <mergeCell ref="B17:AH19"/>
    <mergeCell ref="AE16:AJ16"/>
    <mergeCell ref="V47:AF47"/>
    <mergeCell ref="A2:AI3"/>
    <mergeCell ref="A4:AI4"/>
    <mergeCell ref="AF5:AG5"/>
    <mergeCell ref="M9:R9"/>
    <mergeCell ref="M11:R11"/>
    <mergeCell ref="S9:U9"/>
    <mergeCell ref="W9:AI9"/>
    <mergeCell ref="J9:L10"/>
    <mergeCell ref="S11:AI11"/>
  </mergeCells>
  <dataValidations count="1">
    <dataValidation allowBlank="1" showInputMessage="1" showErrorMessage="1" imeMode="halfAlpha" sqref="Z5:AA5 AF5:AG5 AC5:AD5"/>
  </dataValidations>
  <printOptions/>
  <pageMargins left="0.7086614173228347" right="0.31496062992125984" top="0.5511811023622047" bottom="0.5511811023622047"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U294"/>
  <sheetViews>
    <sheetView showGridLines="0" showRowColHeaders="0" showZeros="0" view="pageBreakPreview" zoomScaleNormal="85" zoomScaleSheetLayoutView="100" workbookViewId="0" topLeftCell="A55">
      <selection activeCell="M26" sqref="M26:M34"/>
    </sheetView>
  </sheetViews>
  <sheetFormatPr defaultColWidth="9.140625" defaultRowHeight="21" customHeight="1"/>
  <cols>
    <col min="1" max="1" width="7.140625" style="107" customWidth="1"/>
    <col min="2" max="2" width="6.140625" style="289" bestFit="1" customWidth="1"/>
    <col min="3" max="3" width="14.421875" style="290" customWidth="1"/>
    <col min="4" max="4" width="3.421875" style="291" customWidth="1"/>
    <col min="5" max="5" width="10.57421875" style="193" customWidth="1"/>
    <col min="6" max="6" width="3.421875" style="231" customWidth="1"/>
    <col min="7" max="7" width="10.57421875" style="193" customWidth="1"/>
    <col min="8" max="8" width="3.421875" style="231" customWidth="1"/>
    <col min="9" max="9" width="10.57421875" style="193" customWidth="1"/>
    <col min="10" max="10" width="3.421875" style="231" customWidth="1"/>
    <col min="11" max="11" width="10.57421875" style="193" customWidth="1"/>
    <col min="12" max="12" width="7.00390625" style="292" customWidth="1"/>
    <col min="13" max="13" width="5.8515625" style="107" customWidth="1"/>
    <col min="14" max="14" width="3.28125" style="107" customWidth="1"/>
    <col min="15" max="21" width="9.00390625" style="398" hidden="1" customWidth="1"/>
    <col min="22" max="16384" width="9.00390625" style="107" customWidth="1"/>
  </cols>
  <sheetData>
    <row r="1" spans="1:21" s="354" customFormat="1" ht="13.5">
      <c r="A1" s="350" t="s">
        <v>708</v>
      </c>
      <c r="B1" s="351"/>
      <c r="C1" s="351"/>
      <c r="D1" s="352"/>
      <c r="E1" s="83"/>
      <c r="F1" s="84"/>
      <c r="G1" s="83"/>
      <c r="H1" s="84"/>
      <c r="I1" s="83"/>
      <c r="J1" s="84"/>
      <c r="K1" s="83"/>
      <c r="L1" s="84"/>
      <c r="M1" s="353" t="s">
        <v>707</v>
      </c>
      <c r="N1" s="351"/>
      <c r="O1" s="394"/>
      <c r="P1" s="394"/>
      <c r="Q1" s="394"/>
      <c r="R1" s="394"/>
      <c r="S1" s="394"/>
      <c r="T1" s="394"/>
      <c r="U1" s="394"/>
    </row>
    <row r="2" spans="1:21" s="86" customFormat="1" ht="27" customHeight="1">
      <c r="A2" s="1034" t="s">
        <v>107</v>
      </c>
      <c r="B2" s="1034"/>
      <c r="C2" s="1034"/>
      <c r="D2" s="1034"/>
      <c r="E2" s="1034"/>
      <c r="F2" s="1034"/>
      <c r="G2" s="1034"/>
      <c r="H2" s="1034"/>
      <c r="I2" s="1034"/>
      <c r="J2" s="1034"/>
      <c r="K2" s="1034"/>
      <c r="L2" s="1034"/>
      <c r="M2" s="1034"/>
      <c r="O2" s="395"/>
      <c r="P2" s="395"/>
      <c r="Q2" s="395"/>
      <c r="R2" s="395"/>
      <c r="S2" s="395"/>
      <c r="T2" s="395"/>
      <c r="U2" s="395"/>
    </row>
    <row r="3" spans="1:21" s="86" customFormat="1" ht="7.5" customHeight="1">
      <c r="A3" s="85"/>
      <c r="B3" s="85"/>
      <c r="C3" s="85"/>
      <c r="D3" s="85"/>
      <c r="E3" s="87"/>
      <c r="F3" s="85"/>
      <c r="G3" s="87"/>
      <c r="H3" s="85"/>
      <c r="I3" s="87"/>
      <c r="J3" s="85"/>
      <c r="K3" s="87"/>
      <c r="L3" s="85"/>
      <c r="M3" s="85"/>
      <c r="O3" s="395"/>
      <c r="P3" s="395"/>
      <c r="Q3" s="395"/>
      <c r="R3" s="395"/>
      <c r="S3" s="395"/>
      <c r="T3" s="395"/>
      <c r="U3" s="395"/>
    </row>
    <row r="4" spans="1:21" s="86" customFormat="1" ht="19.5" customHeight="1">
      <c r="A4" s="85"/>
      <c r="B4" s="85"/>
      <c r="C4" s="85"/>
      <c r="D4" s="85"/>
      <c r="E4" s="87"/>
      <c r="F4" s="85"/>
      <c r="G4" s="88"/>
      <c r="H4" s="974" t="s">
        <v>20</v>
      </c>
      <c r="I4" s="974"/>
      <c r="J4" s="961">
        <f>'第1号様式'!$X$38</f>
        <v>0</v>
      </c>
      <c r="K4" s="961"/>
      <c r="L4" s="961"/>
      <c r="M4" s="961"/>
      <c r="O4" s="395"/>
      <c r="P4" s="395"/>
      <c r="Q4" s="395"/>
      <c r="R4" s="395"/>
      <c r="S4" s="395"/>
      <c r="T4" s="395"/>
      <c r="U4" s="395"/>
    </row>
    <row r="5" spans="1:21" s="86" customFormat="1" ht="19.5" customHeight="1">
      <c r="A5" s="85"/>
      <c r="B5" s="85"/>
      <c r="C5" s="85"/>
      <c r="D5" s="85"/>
      <c r="E5" s="87"/>
      <c r="F5" s="85"/>
      <c r="G5" s="88"/>
      <c r="H5" s="974" t="s">
        <v>1281</v>
      </c>
      <c r="I5" s="974"/>
      <c r="J5" s="974"/>
      <c r="K5" s="975">
        <f>'第2号様式 '!$W$82</f>
        <v>0</v>
      </c>
      <c r="L5" s="975"/>
      <c r="M5" s="975"/>
      <c r="O5" s="395"/>
      <c r="P5" s="395"/>
      <c r="Q5" s="395"/>
      <c r="R5" s="395"/>
      <c r="S5" s="395"/>
      <c r="T5" s="395"/>
      <c r="U5" s="395"/>
    </row>
    <row r="6" spans="1:21" s="86" customFormat="1" ht="7.5" customHeight="1">
      <c r="A6" s="85"/>
      <c r="B6" s="85"/>
      <c r="C6" s="85"/>
      <c r="D6" s="85"/>
      <c r="E6" s="87"/>
      <c r="F6" s="85"/>
      <c r="G6" s="88"/>
      <c r="H6" s="90"/>
      <c r="I6" s="90"/>
      <c r="J6" s="90"/>
      <c r="K6" s="91"/>
      <c r="L6" s="91"/>
      <c r="M6" s="91"/>
      <c r="O6" s="395"/>
      <c r="P6" s="395"/>
      <c r="Q6" s="395"/>
      <c r="R6" s="395"/>
      <c r="S6" s="395"/>
      <c r="T6" s="395"/>
      <c r="U6" s="395"/>
    </row>
    <row r="7" spans="1:21" s="92" customFormat="1" ht="7.5" customHeight="1" thickBot="1">
      <c r="A7" s="90"/>
      <c r="B7" s="90"/>
      <c r="C7" s="90"/>
      <c r="D7" s="90"/>
      <c r="E7" s="90"/>
      <c r="F7" s="90"/>
      <c r="G7" s="90"/>
      <c r="H7" s="90"/>
      <c r="I7" s="90"/>
      <c r="J7" s="90"/>
      <c r="K7" s="90"/>
      <c r="L7" s="90"/>
      <c r="M7" s="90"/>
      <c r="O7" s="396"/>
      <c r="P7" s="396"/>
      <c r="Q7" s="396"/>
      <c r="R7" s="396"/>
      <c r="S7" s="396"/>
      <c r="T7" s="396"/>
      <c r="U7" s="396"/>
    </row>
    <row r="8" spans="1:21" s="92" customFormat="1" ht="7.5" customHeight="1">
      <c r="A8" s="90"/>
      <c r="B8" s="93"/>
      <c r="C8" s="94"/>
      <c r="D8" s="94"/>
      <c r="E8" s="94"/>
      <c r="F8" s="94"/>
      <c r="G8" s="94"/>
      <c r="H8" s="94"/>
      <c r="I8" s="94"/>
      <c r="J8" s="94"/>
      <c r="K8" s="94"/>
      <c r="L8" s="95"/>
      <c r="M8" s="90"/>
      <c r="O8" s="396"/>
      <c r="P8" s="396"/>
      <c r="Q8" s="396"/>
      <c r="R8" s="396"/>
      <c r="S8" s="396"/>
      <c r="T8" s="396"/>
      <c r="U8" s="396"/>
    </row>
    <row r="9" spans="1:21" s="92" customFormat="1" ht="7.5" customHeight="1">
      <c r="A9" s="90"/>
      <c r="B9" s="1035" t="s">
        <v>108</v>
      </c>
      <c r="C9" s="1036"/>
      <c r="D9" s="1036"/>
      <c r="E9" s="96"/>
      <c r="F9" s="96"/>
      <c r="G9" s="96"/>
      <c r="H9" s="96"/>
      <c r="I9" s="96"/>
      <c r="J9" s="96"/>
      <c r="K9" s="96"/>
      <c r="L9" s="97"/>
      <c r="M9" s="90"/>
      <c r="O9" s="396"/>
      <c r="P9" s="396"/>
      <c r="Q9" s="396"/>
      <c r="R9" s="396"/>
      <c r="S9" s="396"/>
      <c r="T9" s="396"/>
      <c r="U9" s="396"/>
    </row>
    <row r="10" spans="1:21" s="92" customFormat="1" ht="7.5" customHeight="1">
      <c r="A10" s="90"/>
      <c r="B10" s="1035"/>
      <c r="C10" s="1036"/>
      <c r="D10" s="1036"/>
      <c r="E10" s="96"/>
      <c r="F10" s="96"/>
      <c r="G10" s="96"/>
      <c r="H10" s="96"/>
      <c r="I10" s="96"/>
      <c r="J10" s="96"/>
      <c r="K10" s="96"/>
      <c r="L10" s="97"/>
      <c r="M10" s="90"/>
      <c r="O10" s="396"/>
      <c r="P10" s="396"/>
      <c r="Q10" s="396"/>
      <c r="R10" s="396"/>
      <c r="S10" s="396"/>
      <c r="T10" s="396"/>
      <c r="U10" s="396"/>
    </row>
    <row r="11" spans="1:21" s="92" customFormat="1" ht="7.5" customHeight="1">
      <c r="A11" s="90"/>
      <c r="B11" s="98"/>
      <c r="C11" s="96"/>
      <c r="D11" s="96"/>
      <c r="E11" s="96"/>
      <c r="F11" s="96"/>
      <c r="G11" s="96"/>
      <c r="H11" s="96"/>
      <c r="I11" s="96"/>
      <c r="J11" s="96"/>
      <c r="K11" s="96"/>
      <c r="L11" s="97"/>
      <c r="M11" s="90"/>
      <c r="O11" s="396"/>
      <c r="P11" s="396"/>
      <c r="Q11" s="396"/>
      <c r="R11" s="396"/>
      <c r="S11" s="396"/>
      <c r="T11" s="396"/>
      <c r="U11" s="396"/>
    </row>
    <row r="12" spans="1:21" s="92" customFormat="1" ht="7.5" customHeight="1">
      <c r="A12" s="90"/>
      <c r="B12" s="1037" t="s">
        <v>861</v>
      </c>
      <c r="C12" s="1038"/>
      <c r="D12" s="1038"/>
      <c r="E12" s="1038"/>
      <c r="F12" s="1038"/>
      <c r="G12" s="1038"/>
      <c r="H12" s="1038"/>
      <c r="I12" s="1038"/>
      <c r="J12" s="1038"/>
      <c r="K12" s="1038"/>
      <c r="L12" s="1039"/>
      <c r="M12" s="90"/>
      <c r="O12" s="396"/>
      <c r="P12" s="396"/>
      <c r="Q12" s="396"/>
      <c r="R12" s="396"/>
      <c r="S12" s="396"/>
      <c r="T12" s="396"/>
      <c r="U12" s="396"/>
    </row>
    <row r="13" spans="1:21" s="92" customFormat="1" ht="7.5" customHeight="1">
      <c r="A13" s="90"/>
      <c r="B13" s="1037"/>
      <c r="C13" s="1038"/>
      <c r="D13" s="1038"/>
      <c r="E13" s="1038"/>
      <c r="F13" s="1038"/>
      <c r="G13" s="1038"/>
      <c r="H13" s="1038"/>
      <c r="I13" s="1038"/>
      <c r="J13" s="1038"/>
      <c r="K13" s="1038"/>
      <c r="L13" s="1039"/>
      <c r="M13" s="90"/>
      <c r="O13" s="396"/>
      <c r="P13" s="396"/>
      <c r="Q13" s="396"/>
      <c r="R13" s="396"/>
      <c r="S13" s="396"/>
      <c r="T13" s="396"/>
      <c r="U13" s="396"/>
    </row>
    <row r="14" spans="1:21" s="92" customFormat="1" ht="7.5" customHeight="1">
      <c r="A14" s="90"/>
      <c r="B14" s="98"/>
      <c r="C14" s="96"/>
      <c r="D14" s="96"/>
      <c r="E14" s="96"/>
      <c r="F14" s="96"/>
      <c r="G14" s="96"/>
      <c r="H14" s="96"/>
      <c r="I14" s="96"/>
      <c r="J14" s="96"/>
      <c r="K14" s="96"/>
      <c r="L14" s="97"/>
      <c r="M14" s="90"/>
      <c r="O14" s="396"/>
      <c r="P14" s="396"/>
      <c r="Q14" s="396"/>
      <c r="R14" s="396"/>
      <c r="S14" s="396"/>
      <c r="T14" s="396"/>
      <c r="U14" s="396"/>
    </row>
    <row r="15" spans="1:21" s="92" customFormat="1" ht="7.5" customHeight="1">
      <c r="A15" s="90"/>
      <c r="B15" s="1040" t="s">
        <v>1762</v>
      </c>
      <c r="C15" s="1041"/>
      <c r="D15" s="1041"/>
      <c r="E15" s="1041"/>
      <c r="F15" s="1041"/>
      <c r="G15" s="1041"/>
      <c r="H15" s="1041"/>
      <c r="I15" s="1041"/>
      <c r="J15" s="1041"/>
      <c r="K15" s="1041"/>
      <c r="L15" s="1042"/>
      <c r="M15" s="90"/>
      <c r="O15" s="396"/>
      <c r="P15" s="396"/>
      <c r="Q15" s="396"/>
      <c r="R15" s="396"/>
      <c r="S15" s="396"/>
      <c r="T15" s="396"/>
      <c r="U15" s="396"/>
    </row>
    <row r="16" spans="1:21" s="92" customFormat="1" ht="7.5" customHeight="1">
      <c r="A16" s="90"/>
      <c r="B16" s="1040"/>
      <c r="C16" s="1041"/>
      <c r="D16" s="1041"/>
      <c r="E16" s="1041"/>
      <c r="F16" s="1041"/>
      <c r="G16" s="1041"/>
      <c r="H16" s="1041"/>
      <c r="I16" s="1041"/>
      <c r="J16" s="1041"/>
      <c r="K16" s="1041"/>
      <c r="L16" s="1042"/>
      <c r="M16" s="90"/>
      <c r="O16" s="396"/>
      <c r="P16" s="396"/>
      <c r="Q16" s="396"/>
      <c r="R16" s="396"/>
      <c r="S16" s="396"/>
      <c r="T16" s="396"/>
      <c r="U16" s="396"/>
    </row>
    <row r="17" spans="1:21" s="92" customFormat="1" ht="7.5" customHeight="1">
      <c r="A17" s="90"/>
      <c r="B17" s="1040"/>
      <c r="C17" s="1041"/>
      <c r="D17" s="1041"/>
      <c r="E17" s="1041"/>
      <c r="F17" s="1041"/>
      <c r="G17" s="1041"/>
      <c r="H17" s="1041"/>
      <c r="I17" s="1041"/>
      <c r="J17" s="1041"/>
      <c r="K17" s="1041"/>
      <c r="L17" s="1042"/>
      <c r="M17" s="90"/>
      <c r="O17" s="396"/>
      <c r="P17" s="396"/>
      <c r="Q17" s="396"/>
      <c r="R17" s="396"/>
      <c r="S17" s="396"/>
      <c r="T17" s="396"/>
      <c r="U17" s="396"/>
    </row>
    <row r="18" spans="1:21" s="92" customFormat="1" ht="7.5" customHeight="1">
      <c r="A18" s="90"/>
      <c r="B18" s="98"/>
      <c r="C18" s="96"/>
      <c r="D18" s="96"/>
      <c r="E18" s="96"/>
      <c r="F18" s="96"/>
      <c r="G18" s="96"/>
      <c r="H18" s="96"/>
      <c r="I18" s="96"/>
      <c r="J18" s="96"/>
      <c r="K18" s="96"/>
      <c r="L18" s="97"/>
      <c r="M18" s="90"/>
      <c r="O18" s="396"/>
      <c r="P18" s="396"/>
      <c r="Q18" s="396"/>
      <c r="R18" s="396"/>
      <c r="S18" s="396"/>
      <c r="T18" s="396"/>
      <c r="U18" s="396"/>
    </row>
    <row r="19" spans="1:21" s="92" customFormat="1" ht="7.5" customHeight="1">
      <c r="A19" s="90"/>
      <c r="B19" s="1040" t="s">
        <v>1235</v>
      </c>
      <c r="C19" s="1041"/>
      <c r="D19" s="1041"/>
      <c r="E19" s="1041"/>
      <c r="F19" s="1041"/>
      <c r="G19" s="1041"/>
      <c r="H19" s="1041"/>
      <c r="I19" s="1041"/>
      <c r="J19" s="1041"/>
      <c r="K19" s="1041"/>
      <c r="L19" s="1042"/>
      <c r="M19" s="90"/>
      <c r="O19" s="396"/>
      <c r="P19" s="396"/>
      <c r="Q19" s="396"/>
      <c r="R19" s="396"/>
      <c r="S19" s="396"/>
      <c r="T19" s="396"/>
      <c r="U19" s="396"/>
    </row>
    <row r="20" spans="1:21" s="92" customFormat="1" ht="7.5" customHeight="1">
      <c r="A20" s="90"/>
      <c r="B20" s="1040"/>
      <c r="C20" s="1041"/>
      <c r="D20" s="1041"/>
      <c r="E20" s="1041"/>
      <c r="F20" s="1041"/>
      <c r="G20" s="1041"/>
      <c r="H20" s="1041"/>
      <c r="I20" s="1041"/>
      <c r="J20" s="1041"/>
      <c r="K20" s="1041"/>
      <c r="L20" s="1042"/>
      <c r="M20" s="90"/>
      <c r="O20" s="396"/>
      <c r="P20" s="396"/>
      <c r="Q20" s="396"/>
      <c r="R20" s="396"/>
      <c r="S20" s="396"/>
      <c r="T20" s="396"/>
      <c r="U20" s="396"/>
    </row>
    <row r="21" spans="1:21" s="92" customFormat="1" ht="7.5" customHeight="1" thickBot="1">
      <c r="A21" s="90"/>
      <c r="B21" s="99"/>
      <c r="C21" s="100"/>
      <c r="D21" s="100"/>
      <c r="E21" s="100"/>
      <c r="F21" s="100"/>
      <c r="G21" s="100"/>
      <c r="H21" s="100"/>
      <c r="I21" s="100"/>
      <c r="J21" s="100"/>
      <c r="K21" s="100"/>
      <c r="L21" s="101"/>
      <c r="M21" s="90"/>
      <c r="O21" s="396"/>
      <c r="P21" s="396"/>
      <c r="Q21" s="396"/>
      <c r="R21" s="396"/>
      <c r="S21" s="396"/>
      <c r="T21" s="396"/>
      <c r="U21" s="396"/>
    </row>
    <row r="22" spans="1:21" s="92" customFormat="1" ht="7.5" customHeight="1">
      <c r="A22" s="90"/>
      <c r="B22" s="96"/>
      <c r="C22" s="96"/>
      <c r="D22" s="96"/>
      <c r="E22" s="96"/>
      <c r="F22" s="96"/>
      <c r="G22" s="96"/>
      <c r="H22" s="96"/>
      <c r="I22" s="96"/>
      <c r="J22" s="96"/>
      <c r="K22" s="96"/>
      <c r="L22" s="96"/>
      <c r="M22" s="90"/>
      <c r="O22" s="396"/>
      <c r="P22" s="396"/>
      <c r="Q22" s="396"/>
      <c r="R22" s="396"/>
      <c r="S22" s="396"/>
      <c r="T22" s="396"/>
      <c r="U22" s="396"/>
    </row>
    <row r="23" spans="1:21" s="92" customFormat="1" ht="7.5" customHeight="1">
      <c r="A23" s="89"/>
      <c r="B23" s="89"/>
      <c r="C23" s="89"/>
      <c r="D23" s="89"/>
      <c r="E23" s="89"/>
      <c r="F23" s="89"/>
      <c r="G23" s="89"/>
      <c r="H23" s="89"/>
      <c r="I23" s="89"/>
      <c r="J23" s="89"/>
      <c r="K23" s="89"/>
      <c r="L23" s="89"/>
      <c r="M23" s="89"/>
      <c r="O23" s="396"/>
      <c r="P23" s="396"/>
      <c r="Q23" s="396"/>
      <c r="R23" s="396"/>
      <c r="S23" s="396"/>
      <c r="T23" s="396"/>
      <c r="U23" s="396"/>
    </row>
    <row r="24" spans="1:21" s="102" customFormat="1" ht="30" customHeight="1">
      <c r="A24" s="1033" t="s">
        <v>109</v>
      </c>
      <c r="B24" s="1050" t="s">
        <v>1332</v>
      </c>
      <c r="C24" s="1033" t="s">
        <v>110</v>
      </c>
      <c r="D24" s="1051" t="s">
        <v>111</v>
      </c>
      <c r="E24" s="1052"/>
      <c r="F24" s="1052"/>
      <c r="G24" s="1052"/>
      <c r="H24" s="1052"/>
      <c r="I24" s="1052"/>
      <c r="J24" s="1052"/>
      <c r="K24" s="1052"/>
      <c r="L24" s="1053" t="s">
        <v>112</v>
      </c>
      <c r="M24" s="1033" t="s">
        <v>113</v>
      </c>
      <c r="O24" s="397"/>
      <c r="P24" s="397"/>
      <c r="Q24" s="397"/>
      <c r="R24" s="397"/>
      <c r="S24" s="397"/>
      <c r="T24" s="397"/>
      <c r="U24" s="397"/>
    </row>
    <row r="25" spans="1:21" s="102" customFormat="1" ht="30" customHeight="1">
      <c r="A25" s="998"/>
      <c r="B25" s="999"/>
      <c r="C25" s="993"/>
      <c r="D25" s="1000" t="s">
        <v>114</v>
      </c>
      <c r="E25" s="1001"/>
      <c r="F25" s="1001"/>
      <c r="G25" s="1001"/>
      <c r="H25" s="1001"/>
      <c r="I25" s="1001"/>
      <c r="J25" s="1001"/>
      <c r="K25" s="1001"/>
      <c r="L25" s="997"/>
      <c r="M25" s="998"/>
      <c r="O25" s="397"/>
      <c r="P25" s="397"/>
      <c r="Q25" s="397"/>
      <c r="R25" s="397"/>
      <c r="S25" s="397"/>
      <c r="T25" s="397"/>
      <c r="U25" s="397"/>
    </row>
    <row r="26" spans="1:19" ht="30" customHeight="1">
      <c r="A26" s="1045" t="s">
        <v>115</v>
      </c>
      <c r="B26" s="1028" t="s">
        <v>116</v>
      </c>
      <c r="C26" s="1016" t="s">
        <v>117</v>
      </c>
      <c r="D26" s="294"/>
      <c r="E26" s="295" t="s">
        <v>118</v>
      </c>
      <c r="F26" s="296"/>
      <c r="G26" s="295" t="s">
        <v>119</v>
      </c>
      <c r="H26" s="296"/>
      <c r="I26" s="295" t="s">
        <v>120</v>
      </c>
      <c r="J26" s="296"/>
      <c r="K26" s="295" t="s">
        <v>121</v>
      </c>
      <c r="L26" s="1030"/>
      <c r="M26" s="963"/>
      <c r="O26" s="398" t="b">
        <v>0</v>
      </c>
      <c r="S26" s="399" t="b">
        <v>0</v>
      </c>
    </row>
    <row r="27" spans="1:13" ht="30" customHeight="1">
      <c r="A27" s="1045"/>
      <c r="B27" s="1029"/>
      <c r="C27" s="1026"/>
      <c r="D27" s="297"/>
      <c r="E27" s="298" t="s">
        <v>122</v>
      </c>
      <c r="F27" s="299"/>
      <c r="G27" s="298" t="s">
        <v>123</v>
      </c>
      <c r="H27" s="299"/>
      <c r="I27" s="298" t="s">
        <v>124</v>
      </c>
      <c r="J27" s="299"/>
      <c r="K27" s="298" t="s">
        <v>125</v>
      </c>
      <c r="L27" s="1030"/>
      <c r="M27" s="1025"/>
    </row>
    <row r="28" spans="1:18" ht="30" customHeight="1">
      <c r="A28" s="1045"/>
      <c r="B28" s="1029"/>
      <c r="C28" s="1026"/>
      <c r="D28" s="297"/>
      <c r="E28" s="298" t="s">
        <v>126</v>
      </c>
      <c r="F28" s="299"/>
      <c r="G28" s="298" t="s">
        <v>127</v>
      </c>
      <c r="H28" s="299"/>
      <c r="I28" s="298" t="s">
        <v>128</v>
      </c>
      <c r="J28" s="299"/>
      <c r="K28" s="298" t="s">
        <v>129</v>
      </c>
      <c r="L28" s="1030"/>
      <c r="M28" s="1025"/>
      <c r="N28" s="112"/>
      <c r="O28" s="400"/>
      <c r="P28" s="401"/>
      <c r="Q28" s="401"/>
      <c r="R28" s="401"/>
    </row>
    <row r="29" spans="1:20" ht="30" customHeight="1">
      <c r="A29" s="1045"/>
      <c r="B29" s="1029"/>
      <c r="C29" s="1026"/>
      <c r="D29" s="297"/>
      <c r="E29" s="298" t="s">
        <v>130</v>
      </c>
      <c r="F29" s="299"/>
      <c r="G29" s="298" t="s">
        <v>131</v>
      </c>
      <c r="H29" s="299"/>
      <c r="I29" s="298" t="s">
        <v>132</v>
      </c>
      <c r="J29" s="299"/>
      <c r="K29" s="298" t="s">
        <v>133</v>
      </c>
      <c r="L29" s="1030"/>
      <c r="M29" s="1025"/>
      <c r="N29" s="112"/>
      <c r="O29" s="400" t="b">
        <v>0</v>
      </c>
      <c r="P29" s="401"/>
      <c r="Q29" s="401"/>
      <c r="R29" s="401"/>
      <c r="T29" s="402" t="b">
        <f>OR(O26,P26,Q26,R26,S26,O27,P27,Q27,R27,O28,P28,Q28,R28,O29,P29,Q29,R29)</f>
        <v>0</v>
      </c>
    </row>
    <row r="30" spans="1:18" ht="30" customHeight="1">
      <c r="A30" s="1045"/>
      <c r="B30" s="1029"/>
      <c r="C30" s="1026"/>
      <c r="D30" s="297"/>
      <c r="E30" s="298" t="s">
        <v>134</v>
      </c>
      <c r="F30" s="299"/>
      <c r="G30" s="298" t="s">
        <v>135</v>
      </c>
      <c r="H30" s="299"/>
      <c r="I30" s="298" t="s">
        <v>136</v>
      </c>
      <c r="J30" s="299"/>
      <c r="K30" s="298" t="s">
        <v>137</v>
      </c>
      <c r="L30" s="1030"/>
      <c r="M30" s="1025"/>
      <c r="N30" s="112"/>
      <c r="O30" s="400" t="b">
        <v>0</v>
      </c>
      <c r="P30" s="401"/>
      <c r="Q30" s="401"/>
      <c r="R30" s="401"/>
    </row>
    <row r="31" spans="1:18" ht="30" customHeight="1">
      <c r="A31" s="1045"/>
      <c r="B31" s="1029"/>
      <c r="C31" s="1026"/>
      <c r="D31" s="297"/>
      <c r="E31" s="298" t="s">
        <v>138</v>
      </c>
      <c r="F31" s="299"/>
      <c r="G31" s="298" t="s">
        <v>139</v>
      </c>
      <c r="H31" s="299"/>
      <c r="I31" s="298" t="s">
        <v>140</v>
      </c>
      <c r="J31" s="299"/>
      <c r="K31" s="298" t="s">
        <v>141</v>
      </c>
      <c r="L31" s="1030"/>
      <c r="M31" s="1025"/>
      <c r="N31" s="112"/>
      <c r="O31" s="400"/>
      <c r="P31" s="401"/>
      <c r="Q31" s="401"/>
      <c r="R31" s="401"/>
    </row>
    <row r="32" spans="1:18" ht="30" customHeight="1">
      <c r="A32" s="1045"/>
      <c r="B32" s="1029"/>
      <c r="C32" s="1026"/>
      <c r="D32" s="297"/>
      <c r="E32" s="298" t="s">
        <v>142</v>
      </c>
      <c r="F32" s="299"/>
      <c r="G32" s="300" t="s">
        <v>143</v>
      </c>
      <c r="H32" s="299"/>
      <c r="I32" s="298" t="s">
        <v>144</v>
      </c>
      <c r="J32" s="299"/>
      <c r="K32" s="298" t="s">
        <v>145</v>
      </c>
      <c r="L32" s="1030"/>
      <c r="M32" s="1025"/>
      <c r="N32" s="112"/>
      <c r="O32" s="400"/>
      <c r="P32" s="401"/>
      <c r="Q32" s="401"/>
      <c r="R32" s="401"/>
    </row>
    <row r="33" spans="1:18" ht="30" customHeight="1">
      <c r="A33" s="1045"/>
      <c r="B33" s="1029"/>
      <c r="C33" s="1026"/>
      <c r="D33" s="297"/>
      <c r="E33" s="298" t="s">
        <v>146</v>
      </c>
      <c r="F33" s="299"/>
      <c r="G33" s="298" t="s">
        <v>147</v>
      </c>
      <c r="H33" s="299"/>
      <c r="I33" s="298" t="s">
        <v>148</v>
      </c>
      <c r="J33" s="299"/>
      <c r="K33" s="298" t="s">
        <v>149</v>
      </c>
      <c r="L33" s="1030"/>
      <c r="M33" s="1025"/>
      <c r="N33" s="112"/>
      <c r="O33" s="400"/>
      <c r="P33" s="401"/>
      <c r="Q33" s="401"/>
      <c r="R33" s="401"/>
    </row>
    <row r="34" spans="1:21" ht="30" customHeight="1">
      <c r="A34" s="1045"/>
      <c r="B34" s="1029"/>
      <c r="C34" s="1026"/>
      <c r="D34" s="301"/>
      <c r="E34" s="302" t="s">
        <v>150</v>
      </c>
      <c r="F34" s="303"/>
      <c r="G34" s="302" t="s">
        <v>151</v>
      </c>
      <c r="H34" s="303"/>
      <c r="I34" s="304" t="s">
        <v>1333</v>
      </c>
      <c r="J34" s="305"/>
      <c r="K34" s="306"/>
      <c r="L34" s="1031"/>
      <c r="M34" s="1025"/>
      <c r="T34" s="402" t="b">
        <f>OR(O30,P30,Q30,R30,O31,P31,Q31,R31,O32,P32,Q32,R32,O33,P33,Q33,R33,O34,P34,Q34)</f>
        <v>0</v>
      </c>
      <c r="U34" s="402" t="b">
        <f>OR(T29,T34)</f>
        <v>0</v>
      </c>
    </row>
    <row r="35" spans="1:13" ht="30" customHeight="1">
      <c r="A35" s="1045"/>
      <c r="B35" s="1046" t="s">
        <v>1334</v>
      </c>
      <c r="C35" s="1026" t="s">
        <v>1335</v>
      </c>
      <c r="D35" s="307"/>
      <c r="E35" s="308" t="s">
        <v>1336</v>
      </c>
      <c r="F35" s="309"/>
      <c r="G35" s="310" t="s">
        <v>152</v>
      </c>
      <c r="H35" s="309"/>
      <c r="I35" s="310" t="s">
        <v>153</v>
      </c>
      <c r="J35" s="309"/>
      <c r="K35" s="311" t="s">
        <v>154</v>
      </c>
      <c r="L35" s="971"/>
      <c r="M35" s="1025"/>
    </row>
    <row r="36" spans="1:13" ht="30" customHeight="1">
      <c r="A36" s="1045"/>
      <c r="B36" s="1046"/>
      <c r="C36" s="1026"/>
      <c r="D36" s="297"/>
      <c r="E36" s="312" t="s">
        <v>155</v>
      </c>
      <c r="F36" s="313"/>
      <c r="G36" s="312" t="s">
        <v>156</v>
      </c>
      <c r="H36" s="313"/>
      <c r="I36" s="312" t="s">
        <v>157</v>
      </c>
      <c r="J36" s="313"/>
      <c r="K36" s="298" t="s">
        <v>158</v>
      </c>
      <c r="L36" s="972"/>
      <c r="M36" s="1025"/>
    </row>
    <row r="37" spans="1:13" ht="30" customHeight="1">
      <c r="A37" s="1045"/>
      <c r="B37" s="1046"/>
      <c r="C37" s="1026"/>
      <c r="D37" s="297"/>
      <c r="E37" s="312" t="s">
        <v>159</v>
      </c>
      <c r="F37" s="313"/>
      <c r="G37" s="314" t="s">
        <v>1337</v>
      </c>
      <c r="H37" s="313"/>
      <c r="I37" s="312" t="s">
        <v>160</v>
      </c>
      <c r="J37" s="313"/>
      <c r="K37" s="298" t="s">
        <v>1338</v>
      </c>
      <c r="L37" s="972"/>
      <c r="M37" s="1025"/>
    </row>
    <row r="38" spans="1:13" ht="30" customHeight="1">
      <c r="A38" s="1045"/>
      <c r="B38" s="1046"/>
      <c r="C38" s="1026"/>
      <c r="D38" s="297"/>
      <c r="E38" s="312" t="s">
        <v>1339</v>
      </c>
      <c r="F38" s="313"/>
      <c r="G38" s="315" t="s">
        <v>1340</v>
      </c>
      <c r="H38" s="313"/>
      <c r="I38" s="312" t="s">
        <v>161</v>
      </c>
      <c r="J38" s="313"/>
      <c r="K38" s="298" t="s">
        <v>162</v>
      </c>
      <c r="L38" s="972"/>
      <c r="M38" s="1025"/>
    </row>
    <row r="39" spans="1:13" ht="30" customHeight="1">
      <c r="A39" s="1045"/>
      <c r="B39" s="1046"/>
      <c r="C39" s="1026"/>
      <c r="D39" s="297"/>
      <c r="E39" s="312" t="s">
        <v>163</v>
      </c>
      <c r="F39" s="313"/>
      <c r="G39" s="312" t="s">
        <v>164</v>
      </c>
      <c r="H39" s="313"/>
      <c r="I39" s="312" t="s">
        <v>165</v>
      </c>
      <c r="J39" s="313"/>
      <c r="K39" s="298" t="s">
        <v>166</v>
      </c>
      <c r="L39" s="972"/>
      <c r="M39" s="1025"/>
    </row>
    <row r="40" spans="1:13" ht="30" customHeight="1">
      <c r="A40" s="1045"/>
      <c r="B40" s="1046"/>
      <c r="C40" s="1026"/>
      <c r="D40" s="297"/>
      <c r="E40" s="312" t="s">
        <v>167</v>
      </c>
      <c r="F40" s="313"/>
      <c r="G40" s="314" t="s">
        <v>168</v>
      </c>
      <c r="H40" s="313"/>
      <c r="I40" s="312" t="s">
        <v>169</v>
      </c>
      <c r="J40" s="313"/>
      <c r="K40" s="316" t="s">
        <v>170</v>
      </c>
      <c r="L40" s="972"/>
      <c r="M40" s="1025"/>
    </row>
    <row r="41" spans="1:21" ht="30" customHeight="1">
      <c r="A41" s="1045"/>
      <c r="B41" s="1046"/>
      <c r="C41" s="1026"/>
      <c r="D41" s="301"/>
      <c r="E41" s="317" t="s">
        <v>1341</v>
      </c>
      <c r="F41" s="318"/>
      <c r="G41" s="319" t="s">
        <v>171</v>
      </c>
      <c r="H41" s="318"/>
      <c r="I41" s="319" t="s">
        <v>172</v>
      </c>
      <c r="J41" s="318"/>
      <c r="K41" s="302" t="s">
        <v>173</v>
      </c>
      <c r="L41" s="973"/>
      <c r="M41" s="1025"/>
      <c r="U41" s="402" t="e">
        <f>OR(O35,P35,Q35,R35,S35,O36,P36,Q36,R36,O37,P37,Q37,R37,O38,P38,Q38,R38,O39,P39,Q39,R39,O40,P40,Q40,R40,O41,P41,Q41,R41)</f>
        <v>#VALUE!</v>
      </c>
    </row>
    <row r="42" spans="1:13" ht="30" customHeight="1">
      <c r="A42" s="1043" t="s">
        <v>1342</v>
      </c>
      <c r="B42" s="1046" t="s">
        <v>1343</v>
      </c>
      <c r="C42" s="1026" t="s">
        <v>1344</v>
      </c>
      <c r="D42" s="307"/>
      <c r="E42" s="320" t="s">
        <v>174</v>
      </c>
      <c r="F42" s="309"/>
      <c r="G42" s="320" t="s">
        <v>1345</v>
      </c>
      <c r="H42" s="309"/>
      <c r="I42" s="308" t="s">
        <v>1346</v>
      </c>
      <c r="J42" s="309"/>
      <c r="K42" s="321" t="s">
        <v>175</v>
      </c>
      <c r="L42" s="1032"/>
      <c r="M42" s="1025"/>
    </row>
    <row r="43" spans="1:21" ht="30" customHeight="1">
      <c r="A43" s="1044"/>
      <c r="B43" s="1046"/>
      <c r="C43" s="1026"/>
      <c r="D43" s="322"/>
      <c r="E43" s="323" t="s">
        <v>176</v>
      </c>
      <c r="F43" s="324"/>
      <c r="G43" s="325"/>
      <c r="H43" s="326"/>
      <c r="I43" s="326"/>
      <c r="J43" s="327"/>
      <c r="K43" s="325"/>
      <c r="L43" s="1032"/>
      <c r="M43" s="1025"/>
      <c r="U43" s="402" t="e">
        <f>OR(O42,P42,Q42,R42,S42,O43)</f>
        <v>#VALUE!</v>
      </c>
    </row>
    <row r="44" spans="1:21" s="86" customFormat="1" ht="7.5" customHeight="1">
      <c r="A44" s="85"/>
      <c r="B44" s="85"/>
      <c r="C44" s="85"/>
      <c r="D44" s="85"/>
      <c r="E44" s="87"/>
      <c r="F44" s="85"/>
      <c r="G44" s="87"/>
      <c r="H44" s="85"/>
      <c r="I44" s="87"/>
      <c r="J44" s="85"/>
      <c r="K44" s="87"/>
      <c r="L44" s="85"/>
      <c r="M44" s="85"/>
      <c r="O44" s="395"/>
      <c r="P44" s="395"/>
      <c r="Q44" s="395"/>
      <c r="R44" s="395"/>
      <c r="S44" s="395"/>
      <c r="T44" s="395"/>
      <c r="U44" s="395"/>
    </row>
    <row r="45" spans="1:21" s="86" customFormat="1" ht="7.5" customHeight="1">
      <c r="A45" s="85"/>
      <c r="B45" s="85"/>
      <c r="C45" s="85"/>
      <c r="D45" s="85"/>
      <c r="E45" s="87"/>
      <c r="F45" s="85"/>
      <c r="G45" s="87"/>
      <c r="H45" s="85"/>
      <c r="I45" s="87"/>
      <c r="J45" s="85"/>
      <c r="K45" s="87"/>
      <c r="L45" s="85"/>
      <c r="M45" s="85"/>
      <c r="O45" s="395"/>
      <c r="P45" s="395"/>
      <c r="Q45" s="395"/>
      <c r="R45" s="395"/>
      <c r="S45" s="395"/>
      <c r="T45" s="395"/>
      <c r="U45" s="395"/>
    </row>
    <row r="46" spans="1:21" s="86" customFormat="1" ht="7.5" customHeight="1">
      <c r="A46" s="85"/>
      <c r="B46" s="85"/>
      <c r="C46" s="85"/>
      <c r="D46" s="85"/>
      <c r="E46" s="87"/>
      <c r="F46" s="85"/>
      <c r="G46" s="87"/>
      <c r="H46" s="85"/>
      <c r="I46" s="87"/>
      <c r="J46" s="85"/>
      <c r="K46" s="87"/>
      <c r="L46" s="85"/>
      <c r="M46" s="85"/>
      <c r="O46" s="395"/>
      <c r="P46" s="395"/>
      <c r="Q46" s="395"/>
      <c r="R46" s="395"/>
      <c r="S46" s="395"/>
      <c r="T46" s="395"/>
      <c r="U46" s="395"/>
    </row>
    <row r="47" spans="1:21" s="86" customFormat="1" ht="7.5" customHeight="1">
      <c r="A47" s="85"/>
      <c r="B47" s="85"/>
      <c r="C47" s="85"/>
      <c r="D47" s="85"/>
      <c r="E47" s="87"/>
      <c r="F47" s="85"/>
      <c r="G47" s="87"/>
      <c r="H47" s="85"/>
      <c r="I47" s="87"/>
      <c r="J47" s="85"/>
      <c r="K47" s="87"/>
      <c r="L47" s="85"/>
      <c r="M47" s="85"/>
      <c r="O47" s="395"/>
      <c r="P47" s="395"/>
      <c r="Q47" s="395"/>
      <c r="R47" s="395"/>
      <c r="S47" s="395"/>
      <c r="T47" s="395"/>
      <c r="U47" s="395"/>
    </row>
    <row r="48" spans="1:21" s="86" customFormat="1" ht="7.5" customHeight="1">
      <c r="A48" s="85"/>
      <c r="B48" s="85"/>
      <c r="C48" s="85"/>
      <c r="D48" s="85"/>
      <c r="E48" s="87"/>
      <c r="F48" s="85"/>
      <c r="G48" s="87"/>
      <c r="H48" s="85"/>
      <c r="I48" s="87"/>
      <c r="J48" s="85"/>
      <c r="K48" s="87"/>
      <c r="L48" s="85"/>
      <c r="M48" s="85"/>
      <c r="O48" s="395"/>
      <c r="P48" s="395"/>
      <c r="Q48" s="395"/>
      <c r="R48" s="395"/>
      <c r="S48" s="395"/>
      <c r="T48" s="395"/>
      <c r="U48" s="395"/>
    </row>
    <row r="49" spans="1:21" s="86" customFormat="1" ht="7.5" customHeight="1">
      <c r="A49" s="85"/>
      <c r="B49" s="85"/>
      <c r="C49" s="85"/>
      <c r="D49" s="85"/>
      <c r="E49" s="87"/>
      <c r="F49" s="85"/>
      <c r="G49" s="87"/>
      <c r="H49" s="85"/>
      <c r="I49" s="87"/>
      <c r="J49" s="85"/>
      <c r="K49" s="87"/>
      <c r="L49" s="85"/>
      <c r="M49" s="85"/>
      <c r="O49" s="395"/>
      <c r="P49" s="395"/>
      <c r="Q49" s="395"/>
      <c r="R49" s="395"/>
      <c r="S49" s="395"/>
      <c r="T49" s="395"/>
      <c r="U49" s="395"/>
    </row>
    <row r="50" spans="1:21" s="86" customFormat="1" ht="7.5" customHeight="1">
      <c r="A50" s="85"/>
      <c r="B50" s="85"/>
      <c r="C50" s="85"/>
      <c r="D50" s="85"/>
      <c r="E50" s="87"/>
      <c r="F50" s="85"/>
      <c r="G50" s="87"/>
      <c r="H50" s="85"/>
      <c r="I50" s="87"/>
      <c r="J50" s="85"/>
      <c r="K50" s="87"/>
      <c r="L50" s="85"/>
      <c r="M50" s="85"/>
      <c r="O50" s="395"/>
      <c r="P50" s="395"/>
      <c r="Q50" s="395"/>
      <c r="R50" s="395"/>
      <c r="S50" s="395"/>
      <c r="T50" s="395"/>
      <c r="U50" s="395"/>
    </row>
    <row r="51" spans="1:21" s="86" customFormat="1" ht="7.5" customHeight="1">
      <c r="A51" s="85"/>
      <c r="B51" s="85"/>
      <c r="C51" s="85"/>
      <c r="D51" s="85"/>
      <c r="E51" s="87"/>
      <c r="F51" s="85"/>
      <c r="G51" s="87"/>
      <c r="H51" s="85"/>
      <c r="I51" s="87"/>
      <c r="J51" s="85"/>
      <c r="K51" s="87"/>
      <c r="L51" s="85"/>
      <c r="M51" s="85"/>
      <c r="O51" s="395"/>
      <c r="P51" s="395"/>
      <c r="Q51" s="395"/>
      <c r="R51" s="395"/>
      <c r="S51" s="395"/>
      <c r="T51" s="395"/>
      <c r="U51" s="395"/>
    </row>
    <row r="52" spans="1:21" s="86" customFormat="1" ht="7.5" customHeight="1">
      <c r="A52" s="85"/>
      <c r="B52" s="85"/>
      <c r="C52" s="85"/>
      <c r="D52" s="85"/>
      <c r="E52" s="87"/>
      <c r="F52" s="85"/>
      <c r="G52" s="87"/>
      <c r="H52" s="85"/>
      <c r="I52" s="87"/>
      <c r="J52" s="85"/>
      <c r="K52" s="87"/>
      <c r="L52" s="85"/>
      <c r="M52" s="85"/>
      <c r="O52" s="395"/>
      <c r="P52" s="395"/>
      <c r="Q52" s="395"/>
      <c r="R52" s="395"/>
      <c r="S52" s="395"/>
      <c r="T52" s="395"/>
      <c r="U52" s="395"/>
    </row>
    <row r="53" spans="1:21" s="86" customFormat="1" ht="7.5" customHeight="1">
      <c r="A53" s="85"/>
      <c r="B53" s="85"/>
      <c r="C53" s="85"/>
      <c r="D53" s="85"/>
      <c r="E53" s="87"/>
      <c r="F53" s="85"/>
      <c r="G53" s="87"/>
      <c r="H53" s="85"/>
      <c r="I53" s="87"/>
      <c r="J53" s="85"/>
      <c r="K53" s="87"/>
      <c r="L53" s="85"/>
      <c r="M53" s="85"/>
      <c r="O53" s="395"/>
      <c r="P53" s="395"/>
      <c r="Q53" s="395"/>
      <c r="R53" s="395"/>
      <c r="S53" s="395"/>
      <c r="T53" s="395"/>
      <c r="U53" s="395"/>
    </row>
    <row r="54" spans="1:21" s="354" customFormat="1" ht="13.5">
      <c r="A54" s="350" t="s">
        <v>1347</v>
      </c>
      <c r="B54" s="351"/>
      <c r="C54" s="351"/>
      <c r="D54" s="352"/>
      <c r="E54" s="83"/>
      <c r="F54" s="84"/>
      <c r="G54" s="83"/>
      <c r="H54" s="84"/>
      <c r="I54" s="83"/>
      <c r="J54" s="84"/>
      <c r="K54" s="83"/>
      <c r="L54" s="84"/>
      <c r="M54" s="353" t="s">
        <v>707</v>
      </c>
      <c r="N54" s="351"/>
      <c r="O54" s="394"/>
      <c r="P54" s="394"/>
      <c r="Q54" s="394"/>
      <c r="R54" s="394"/>
      <c r="S54" s="394"/>
      <c r="T54" s="394"/>
      <c r="U54" s="394"/>
    </row>
    <row r="55" spans="1:21" s="86" customFormat="1" ht="19.5" customHeight="1">
      <c r="A55" s="85"/>
      <c r="B55" s="85"/>
      <c r="C55" s="85"/>
      <c r="D55" s="85"/>
      <c r="E55" s="87"/>
      <c r="F55" s="85"/>
      <c r="G55" s="88"/>
      <c r="H55" s="974" t="s">
        <v>20</v>
      </c>
      <c r="I55" s="974"/>
      <c r="J55" s="961">
        <f>'第1号様式'!$X$38</f>
        <v>0</v>
      </c>
      <c r="K55" s="961"/>
      <c r="L55" s="961"/>
      <c r="M55" s="961"/>
      <c r="O55" s="395"/>
      <c r="P55" s="395"/>
      <c r="Q55" s="395"/>
      <c r="R55" s="395"/>
      <c r="S55" s="395"/>
      <c r="T55" s="395"/>
      <c r="U55" s="395"/>
    </row>
    <row r="56" spans="1:21" s="86" customFormat="1" ht="19.5" customHeight="1">
      <c r="A56" s="85"/>
      <c r="B56" s="85"/>
      <c r="C56" s="85"/>
      <c r="D56" s="85"/>
      <c r="E56" s="87"/>
      <c r="F56" s="85"/>
      <c r="G56" s="88"/>
      <c r="H56" s="974" t="s">
        <v>1281</v>
      </c>
      <c r="I56" s="974"/>
      <c r="J56" s="974"/>
      <c r="K56" s="975">
        <f>'第2号様式 '!$W$82</f>
        <v>0</v>
      </c>
      <c r="L56" s="975"/>
      <c r="M56" s="975"/>
      <c r="O56" s="395"/>
      <c r="P56" s="395"/>
      <c r="Q56" s="395"/>
      <c r="R56" s="395"/>
      <c r="S56" s="395"/>
      <c r="T56" s="395"/>
      <c r="U56" s="395"/>
    </row>
    <row r="57" spans="1:21" s="86" customFormat="1" ht="7.5" customHeight="1">
      <c r="A57" s="85"/>
      <c r="B57" s="85"/>
      <c r="C57" s="85"/>
      <c r="D57" s="85"/>
      <c r="E57" s="87"/>
      <c r="F57" s="85"/>
      <c r="G57" s="88"/>
      <c r="H57" s="90"/>
      <c r="I57" s="90"/>
      <c r="J57" s="90"/>
      <c r="K57" s="91"/>
      <c r="L57" s="91"/>
      <c r="M57" s="91"/>
      <c r="O57" s="395"/>
      <c r="P57" s="395"/>
      <c r="Q57" s="395"/>
      <c r="R57" s="395"/>
      <c r="S57" s="395"/>
      <c r="T57" s="395"/>
      <c r="U57" s="395"/>
    </row>
    <row r="58" spans="1:21" s="102" customFormat="1" ht="30" customHeight="1">
      <c r="A58" s="993" t="s">
        <v>109</v>
      </c>
      <c r="B58" s="999" t="s">
        <v>1332</v>
      </c>
      <c r="C58" s="993" t="s">
        <v>110</v>
      </c>
      <c r="D58" s="994" t="s">
        <v>111</v>
      </c>
      <c r="E58" s="995"/>
      <c r="F58" s="995"/>
      <c r="G58" s="995"/>
      <c r="H58" s="995"/>
      <c r="I58" s="995"/>
      <c r="J58" s="995"/>
      <c r="K58" s="995"/>
      <c r="L58" s="996" t="s">
        <v>112</v>
      </c>
      <c r="M58" s="993" t="s">
        <v>113</v>
      </c>
      <c r="O58" s="397"/>
      <c r="P58" s="397"/>
      <c r="Q58" s="397"/>
      <c r="R58" s="397"/>
      <c r="S58" s="397"/>
      <c r="T58" s="397"/>
      <c r="U58" s="397"/>
    </row>
    <row r="59" spans="1:21" s="102" customFormat="1" ht="30" customHeight="1">
      <c r="A59" s="998"/>
      <c r="B59" s="999"/>
      <c r="C59" s="993"/>
      <c r="D59" s="1000" t="s">
        <v>114</v>
      </c>
      <c r="E59" s="1001"/>
      <c r="F59" s="1001"/>
      <c r="G59" s="1001"/>
      <c r="H59" s="1001"/>
      <c r="I59" s="1001"/>
      <c r="J59" s="1001"/>
      <c r="K59" s="1001"/>
      <c r="L59" s="997"/>
      <c r="M59" s="998"/>
      <c r="O59" s="397"/>
      <c r="P59" s="397"/>
      <c r="Q59" s="397"/>
      <c r="R59" s="397"/>
      <c r="S59" s="397"/>
      <c r="T59" s="397"/>
      <c r="U59" s="397"/>
    </row>
    <row r="60" spans="1:13" ht="30" customHeight="1">
      <c r="A60" s="1047" t="s">
        <v>1348</v>
      </c>
      <c r="B60" s="1046" t="s">
        <v>1349</v>
      </c>
      <c r="C60" s="1026" t="s">
        <v>1350</v>
      </c>
      <c r="D60" s="119"/>
      <c r="E60" s="121" t="s">
        <v>177</v>
      </c>
      <c r="F60" s="120"/>
      <c r="G60" s="121" t="s">
        <v>178</v>
      </c>
      <c r="H60" s="120"/>
      <c r="I60" s="121" t="s">
        <v>179</v>
      </c>
      <c r="J60" s="120"/>
      <c r="K60" s="137" t="s">
        <v>1351</v>
      </c>
      <c r="L60" s="1056"/>
      <c r="M60" s="1025"/>
    </row>
    <row r="61" spans="1:13" ht="30" customHeight="1">
      <c r="A61" s="1048"/>
      <c r="B61" s="1046"/>
      <c r="C61" s="1026"/>
      <c r="D61" s="108"/>
      <c r="E61" s="123" t="s">
        <v>180</v>
      </c>
      <c r="F61" s="124"/>
      <c r="G61" s="123" t="s">
        <v>181</v>
      </c>
      <c r="H61" s="124"/>
      <c r="I61" s="123" t="s">
        <v>182</v>
      </c>
      <c r="J61" s="124"/>
      <c r="K61" s="111" t="s">
        <v>183</v>
      </c>
      <c r="L61" s="1056"/>
      <c r="M61" s="1025"/>
    </row>
    <row r="62" spans="1:21" ht="30" customHeight="1">
      <c r="A62" s="1048"/>
      <c r="B62" s="1046"/>
      <c r="C62" s="1026"/>
      <c r="D62" s="114"/>
      <c r="E62" s="129" t="s">
        <v>184</v>
      </c>
      <c r="F62" s="128"/>
      <c r="G62" s="138" t="s">
        <v>185</v>
      </c>
      <c r="H62" s="128"/>
      <c r="I62" s="139" t="s">
        <v>186</v>
      </c>
      <c r="J62" s="140"/>
      <c r="K62" s="117"/>
      <c r="L62" s="1056"/>
      <c r="M62" s="1025"/>
      <c r="U62" s="402" t="e">
        <f>OR(O60,P60,Q60,R60,S60,O61,P61,Q61,R61,O62,P62,Q62)</f>
        <v>#VALUE!</v>
      </c>
    </row>
    <row r="63" spans="1:21" ht="30" customHeight="1">
      <c r="A63" s="1048"/>
      <c r="B63" s="118" t="s">
        <v>1352</v>
      </c>
      <c r="C63" s="141" t="s">
        <v>1353</v>
      </c>
      <c r="D63" s="142"/>
      <c r="E63" s="143" t="s">
        <v>187</v>
      </c>
      <c r="F63" s="144"/>
      <c r="G63" s="143" t="s">
        <v>188</v>
      </c>
      <c r="H63" s="144"/>
      <c r="I63" s="143" t="s">
        <v>189</v>
      </c>
      <c r="J63" s="144"/>
      <c r="K63" s="143" t="s">
        <v>190</v>
      </c>
      <c r="L63" s="131"/>
      <c r="M63" s="470"/>
      <c r="U63" s="402" t="e">
        <f>OR(O63,P63,Q63,R63,S63)</f>
        <v>#VALUE!</v>
      </c>
    </row>
    <row r="64" spans="1:21" ht="30" customHeight="1">
      <c r="A64" s="1048"/>
      <c r="B64" s="118" t="s">
        <v>1354</v>
      </c>
      <c r="C64" s="141" t="s">
        <v>191</v>
      </c>
      <c r="D64" s="142"/>
      <c r="E64" s="143" t="s">
        <v>192</v>
      </c>
      <c r="F64" s="144"/>
      <c r="G64" s="143" t="s">
        <v>193</v>
      </c>
      <c r="H64" s="144"/>
      <c r="I64" s="143" t="s">
        <v>194</v>
      </c>
      <c r="J64" s="145"/>
      <c r="K64" s="146"/>
      <c r="L64" s="131"/>
      <c r="M64" s="470"/>
      <c r="U64" s="402" t="e">
        <f>OR(O64,P64,Q64,S64)</f>
        <v>#VALUE!</v>
      </c>
    </row>
    <row r="65" spans="1:13" ht="30" customHeight="1">
      <c r="A65" s="1048"/>
      <c r="B65" s="1046" t="s">
        <v>1355</v>
      </c>
      <c r="C65" s="1026" t="s">
        <v>1356</v>
      </c>
      <c r="D65" s="119"/>
      <c r="E65" s="147" t="s">
        <v>195</v>
      </c>
      <c r="F65" s="148"/>
      <c r="G65" s="147" t="s">
        <v>196</v>
      </c>
      <c r="H65" s="148"/>
      <c r="I65" s="147" t="s">
        <v>197</v>
      </c>
      <c r="J65" s="148"/>
      <c r="K65" s="147" t="s">
        <v>198</v>
      </c>
      <c r="L65" s="1057"/>
      <c r="M65" s="1025"/>
    </row>
    <row r="66" spans="1:21" ht="30" customHeight="1">
      <c r="A66" s="1048"/>
      <c r="B66" s="1046"/>
      <c r="C66" s="1026"/>
      <c r="D66" s="132"/>
      <c r="E66" s="150" t="s">
        <v>199</v>
      </c>
      <c r="F66" s="132"/>
      <c r="G66" s="151" t="s">
        <v>200</v>
      </c>
      <c r="H66" s="132"/>
      <c r="I66" s="151" t="s">
        <v>201</v>
      </c>
      <c r="J66" s="132"/>
      <c r="K66" s="150" t="s">
        <v>1357</v>
      </c>
      <c r="L66" s="1057"/>
      <c r="M66" s="1025"/>
      <c r="U66" s="402" t="e">
        <f>OR(O65,P65,Q65,R65,S65,O66,P66,Q66,R66)</f>
        <v>#VALUE!</v>
      </c>
    </row>
    <row r="67" spans="1:14" ht="30" customHeight="1">
      <c r="A67" s="1048"/>
      <c r="B67" s="1054" t="s">
        <v>1358</v>
      </c>
      <c r="C67" s="1055" t="s">
        <v>202</v>
      </c>
      <c r="D67" s="119"/>
      <c r="E67" s="122" t="s">
        <v>203</v>
      </c>
      <c r="F67" s="148"/>
      <c r="G67" s="147" t="s">
        <v>204</v>
      </c>
      <c r="H67" s="148"/>
      <c r="I67" s="147" t="s">
        <v>205</v>
      </c>
      <c r="J67" s="148"/>
      <c r="K67" s="147" t="s">
        <v>206</v>
      </c>
      <c r="L67" s="1027"/>
      <c r="M67" s="966"/>
      <c r="N67" s="355"/>
    </row>
    <row r="68" spans="1:21" ht="30" customHeight="1">
      <c r="A68" s="1049"/>
      <c r="B68" s="1054"/>
      <c r="C68" s="1055"/>
      <c r="D68" s="154"/>
      <c r="E68" s="151" t="s">
        <v>207</v>
      </c>
      <c r="F68" s="132"/>
      <c r="G68" s="151" t="s">
        <v>1359</v>
      </c>
      <c r="H68" s="132"/>
      <c r="I68" s="155" t="s">
        <v>208</v>
      </c>
      <c r="J68" s="132"/>
      <c r="K68" s="156"/>
      <c r="L68" s="1027"/>
      <c r="M68" s="976"/>
      <c r="N68" s="355"/>
      <c r="U68" s="402" t="e">
        <f>OR(O67,P67,Q67,R67,S67,O68,P68,Q68)</f>
        <v>#VALUE!</v>
      </c>
    </row>
    <row r="69" spans="1:14" ht="30" customHeight="1">
      <c r="A69" s="983" t="s">
        <v>1360</v>
      </c>
      <c r="B69" s="977" t="s">
        <v>1361</v>
      </c>
      <c r="C69" s="1015" t="s">
        <v>209</v>
      </c>
      <c r="D69" s="119"/>
      <c r="E69" s="122" t="s">
        <v>210</v>
      </c>
      <c r="F69" s="148"/>
      <c r="G69" s="122" t="s">
        <v>211</v>
      </c>
      <c r="H69" s="148"/>
      <c r="I69" s="122" t="s">
        <v>212</v>
      </c>
      <c r="J69" s="148"/>
      <c r="K69" s="122" t="s">
        <v>213</v>
      </c>
      <c r="L69" s="971"/>
      <c r="M69" s="964"/>
      <c r="N69" s="355"/>
    </row>
    <row r="70" spans="1:14" ht="30" customHeight="1">
      <c r="A70" s="984"/>
      <c r="B70" s="981"/>
      <c r="C70" s="1024"/>
      <c r="D70" s="103"/>
      <c r="E70" s="157" t="s">
        <v>214</v>
      </c>
      <c r="F70" s="105"/>
      <c r="G70" s="157" t="s">
        <v>215</v>
      </c>
      <c r="H70" s="105"/>
      <c r="I70" s="158" t="s">
        <v>1362</v>
      </c>
      <c r="J70" s="105"/>
      <c r="K70" s="157" t="s">
        <v>216</v>
      </c>
      <c r="L70" s="972"/>
      <c r="M70" s="965"/>
      <c r="N70" s="355"/>
    </row>
    <row r="71" spans="1:14" ht="30" customHeight="1">
      <c r="A71" s="984"/>
      <c r="B71" s="981"/>
      <c r="C71" s="1024"/>
      <c r="D71" s="103"/>
      <c r="E71" s="157" t="s">
        <v>218</v>
      </c>
      <c r="F71" s="105"/>
      <c r="G71" s="157" t="s">
        <v>219</v>
      </c>
      <c r="H71" s="105"/>
      <c r="I71" s="157" t="s">
        <v>220</v>
      </c>
      <c r="J71" s="105"/>
      <c r="K71" s="157" t="s">
        <v>221</v>
      </c>
      <c r="L71" s="972"/>
      <c r="M71" s="965"/>
      <c r="N71" s="355"/>
    </row>
    <row r="72" spans="1:14" ht="30" customHeight="1">
      <c r="A72" s="984"/>
      <c r="B72" s="981"/>
      <c r="C72" s="1024"/>
      <c r="D72" s="103"/>
      <c r="E72" s="158" t="s">
        <v>222</v>
      </c>
      <c r="F72" s="105"/>
      <c r="G72" s="157" t="s">
        <v>226</v>
      </c>
      <c r="H72" s="105"/>
      <c r="I72" s="157" t="s">
        <v>227</v>
      </c>
      <c r="J72" s="105"/>
      <c r="K72" s="157" t="s">
        <v>228</v>
      </c>
      <c r="L72" s="972"/>
      <c r="M72" s="965"/>
      <c r="N72" s="159"/>
    </row>
    <row r="73" spans="1:21" ht="30" customHeight="1">
      <c r="A73" s="985"/>
      <c r="B73" s="978"/>
      <c r="C73" s="1016"/>
      <c r="D73" s="160"/>
      <c r="E73" s="161" t="s">
        <v>1363</v>
      </c>
      <c r="F73" s="162"/>
      <c r="G73" s="163" t="s">
        <v>229</v>
      </c>
      <c r="H73" s="162"/>
      <c r="I73" s="163" t="s">
        <v>230</v>
      </c>
      <c r="J73" s="164"/>
      <c r="K73" s="165"/>
      <c r="L73" s="973"/>
      <c r="M73" s="966"/>
      <c r="N73" s="355"/>
      <c r="U73" s="402" t="e">
        <f>OR(O69,P69,Q69,R69,S69,O70,P70,Q70,R70,O71,P71,Q71,R71,O72,P72,Q72,R72,O73,P73,Q73)</f>
        <v>#VALUE!</v>
      </c>
    </row>
    <row r="74" spans="1:14" ht="30" customHeight="1">
      <c r="A74" s="983" t="s">
        <v>1364</v>
      </c>
      <c r="B74" s="977" t="s">
        <v>1365</v>
      </c>
      <c r="C74" s="979" t="s">
        <v>231</v>
      </c>
      <c r="D74" s="166"/>
      <c r="E74" s="167" t="s">
        <v>232</v>
      </c>
      <c r="F74" s="168"/>
      <c r="G74" s="169" t="s">
        <v>233</v>
      </c>
      <c r="H74" s="168"/>
      <c r="I74" s="167" t="s">
        <v>234</v>
      </c>
      <c r="J74" s="168"/>
      <c r="K74" s="170" t="s">
        <v>235</v>
      </c>
      <c r="L74" s="1012"/>
      <c r="M74" s="964"/>
      <c r="N74" s="355"/>
    </row>
    <row r="75" spans="1:14" ht="30" customHeight="1">
      <c r="A75" s="984"/>
      <c r="B75" s="981"/>
      <c r="C75" s="982"/>
      <c r="D75" s="171"/>
      <c r="E75" s="109" t="s">
        <v>236</v>
      </c>
      <c r="F75" s="172"/>
      <c r="G75" s="109" t="s">
        <v>237</v>
      </c>
      <c r="H75" s="172"/>
      <c r="I75" s="109" t="s">
        <v>238</v>
      </c>
      <c r="J75" s="172"/>
      <c r="K75" s="126" t="s">
        <v>239</v>
      </c>
      <c r="L75" s="1013"/>
      <c r="M75" s="965"/>
      <c r="N75" s="355"/>
    </row>
    <row r="76" spans="1:14" ht="30" customHeight="1">
      <c r="A76" s="984"/>
      <c r="B76" s="981"/>
      <c r="C76" s="982"/>
      <c r="D76" s="171"/>
      <c r="E76" s="173" t="s">
        <v>1366</v>
      </c>
      <c r="F76" s="172"/>
      <c r="G76" s="109" t="s">
        <v>240</v>
      </c>
      <c r="H76" s="172"/>
      <c r="I76" s="109" t="s">
        <v>241</v>
      </c>
      <c r="J76" s="110"/>
      <c r="K76" s="174" t="s">
        <v>242</v>
      </c>
      <c r="L76" s="1013"/>
      <c r="M76" s="965"/>
      <c r="N76" s="355"/>
    </row>
    <row r="77" spans="1:14" ht="30" customHeight="1">
      <c r="A77" s="984"/>
      <c r="B77" s="981"/>
      <c r="C77" s="982"/>
      <c r="D77" s="108"/>
      <c r="E77" s="109" t="s">
        <v>243</v>
      </c>
      <c r="F77" s="110"/>
      <c r="G77" s="109" t="s">
        <v>244</v>
      </c>
      <c r="H77" s="110"/>
      <c r="I77" s="109" t="s">
        <v>245</v>
      </c>
      <c r="J77" s="110"/>
      <c r="K77" s="174" t="s">
        <v>246</v>
      </c>
      <c r="L77" s="1013"/>
      <c r="M77" s="965"/>
      <c r="N77" s="355"/>
    </row>
    <row r="78" spans="1:21" ht="30" customHeight="1">
      <c r="A78" s="984"/>
      <c r="B78" s="978"/>
      <c r="C78" s="980"/>
      <c r="D78" s="175"/>
      <c r="E78" s="150" t="s">
        <v>1367</v>
      </c>
      <c r="F78" s="176"/>
      <c r="G78" s="177"/>
      <c r="H78" s="176"/>
      <c r="I78" s="177"/>
      <c r="J78" s="178"/>
      <c r="K78" s="177"/>
      <c r="L78" s="1014"/>
      <c r="M78" s="966"/>
      <c r="N78" s="355"/>
      <c r="U78" s="402" t="e">
        <f>OR(O74,P74,Q74,R74,S74,O75,P75,Q75,R75,O76,P76,Q76,R76,O77,P77,Q77,R77,O78)</f>
        <v>#VALUE!</v>
      </c>
    </row>
    <row r="79" spans="1:21" ht="30" customHeight="1">
      <c r="A79" s="984"/>
      <c r="B79" s="152" t="s">
        <v>1368</v>
      </c>
      <c r="C79" s="141" t="s">
        <v>247</v>
      </c>
      <c r="D79" s="179"/>
      <c r="E79" s="143" t="s">
        <v>248</v>
      </c>
      <c r="F79" s="144"/>
      <c r="G79" s="180" t="s">
        <v>249</v>
      </c>
      <c r="H79" s="144"/>
      <c r="I79" s="180" t="s">
        <v>250</v>
      </c>
      <c r="J79" s="142"/>
      <c r="K79" s="146"/>
      <c r="L79" s="131"/>
      <c r="M79" s="471"/>
      <c r="N79" s="355"/>
      <c r="U79" s="402" t="e">
        <f>OR(O79,P79,Q79,S79)</f>
        <v>#VALUE!</v>
      </c>
    </row>
    <row r="80" spans="1:21" ht="30" customHeight="1">
      <c r="A80" s="984"/>
      <c r="B80" s="152" t="s">
        <v>1369</v>
      </c>
      <c r="C80" s="141" t="s">
        <v>1370</v>
      </c>
      <c r="D80" s="179"/>
      <c r="E80" s="143" t="s">
        <v>251</v>
      </c>
      <c r="F80" s="144"/>
      <c r="G80" s="181" t="s">
        <v>1371</v>
      </c>
      <c r="H80" s="144"/>
      <c r="I80" s="181"/>
      <c r="J80" s="142"/>
      <c r="K80" s="182"/>
      <c r="L80" s="131"/>
      <c r="M80" s="471"/>
      <c r="N80" s="355"/>
      <c r="U80" s="402" t="e">
        <f>OR(O80,P80,S80)</f>
        <v>#VALUE!</v>
      </c>
    </row>
    <row r="81" spans="1:14" ht="30" customHeight="1">
      <c r="A81" s="984"/>
      <c r="B81" s="977" t="s">
        <v>1372</v>
      </c>
      <c r="C81" s="1015" t="s">
        <v>252</v>
      </c>
      <c r="D81" s="183"/>
      <c r="E81" s="170" t="s">
        <v>253</v>
      </c>
      <c r="F81" s="184"/>
      <c r="G81" s="185" t="s">
        <v>1373</v>
      </c>
      <c r="H81" s="184"/>
      <c r="I81" s="167" t="s">
        <v>254</v>
      </c>
      <c r="J81" s="186"/>
      <c r="K81" s="170" t="s">
        <v>255</v>
      </c>
      <c r="L81" s="1012"/>
      <c r="M81" s="964"/>
      <c r="N81" s="355"/>
    </row>
    <row r="82" spans="1:14" ht="30" customHeight="1">
      <c r="A82" s="984"/>
      <c r="B82" s="981"/>
      <c r="C82" s="1024"/>
      <c r="D82" s="108"/>
      <c r="E82" s="174" t="s">
        <v>256</v>
      </c>
      <c r="F82" s="124"/>
      <c r="G82" s="109" t="s">
        <v>257</v>
      </c>
      <c r="H82" s="124"/>
      <c r="I82" s="109" t="s">
        <v>258</v>
      </c>
      <c r="J82" s="110"/>
      <c r="K82" s="174" t="s">
        <v>259</v>
      </c>
      <c r="L82" s="1013"/>
      <c r="M82" s="965"/>
      <c r="N82" s="355"/>
    </row>
    <row r="83" spans="1:21" ht="30" customHeight="1">
      <c r="A83" s="985"/>
      <c r="B83" s="978"/>
      <c r="C83" s="1016"/>
      <c r="D83" s="175"/>
      <c r="E83" s="156" t="s">
        <v>1374</v>
      </c>
      <c r="F83" s="187"/>
      <c r="G83" s="150" t="s">
        <v>260</v>
      </c>
      <c r="H83" s="187"/>
      <c r="I83" s="151" t="s">
        <v>261</v>
      </c>
      <c r="J83" s="132"/>
      <c r="K83" s="177"/>
      <c r="L83" s="1014"/>
      <c r="M83" s="966"/>
      <c r="U83" s="402" t="e">
        <f>OR(O81,P81,Q81,R81,S81,O82,P82,Q82,R82,O83,P83,Q83)</f>
        <v>#VALUE!</v>
      </c>
    </row>
    <row r="84" spans="1:21" s="86" customFormat="1" ht="7.5" customHeight="1">
      <c r="A84" s="85"/>
      <c r="B84" s="85"/>
      <c r="C84" s="85"/>
      <c r="D84" s="85"/>
      <c r="E84" s="87"/>
      <c r="F84" s="85"/>
      <c r="G84" s="87"/>
      <c r="H84" s="85"/>
      <c r="I84" s="87"/>
      <c r="J84" s="85"/>
      <c r="K84" s="87"/>
      <c r="L84" s="85"/>
      <c r="M84" s="85"/>
      <c r="O84" s="395"/>
      <c r="P84" s="395"/>
      <c r="Q84" s="395"/>
      <c r="R84" s="395"/>
      <c r="S84" s="395"/>
      <c r="T84" s="395"/>
      <c r="U84" s="395"/>
    </row>
    <row r="85" spans="1:21" s="86" customFormat="1" ht="7.5" customHeight="1">
      <c r="A85" s="85"/>
      <c r="B85" s="85"/>
      <c r="C85" s="85"/>
      <c r="D85" s="85"/>
      <c r="E85" s="87"/>
      <c r="F85" s="85"/>
      <c r="G85" s="87"/>
      <c r="H85" s="85"/>
      <c r="I85" s="87"/>
      <c r="J85" s="85"/>
      <c r="K85" s="87"/>
      <c r="L85" s="85"/>
      <c r="M85" s="85"/>
      <c r="O85" s="395"/>
      <c r="P85" s="395"/>
      <c r="Q85" s="395"/>
      <c r="R85" s="395"/>
      <c r="S85" s="395"/>
      <c r="T85" s="395"/>
      <c r="U85" s="395"/>
    </row>
    <row r="86" spans="1:21" s="86" customFormat="1" ht="7.5" customHeight="1">
      <c r="A86" s="85"/>
      <c r="B86" s="85"/>
      <c r="C86" s="85"/>
      <c r="D86" s="85"/>
      <c r="E86" s="87"/>
      <c r="F86" s="85"/>
      <c r="G86" s="87"/>
      <c r="H86" s="85"/>
      <c r="I86" s="87"/>
      <c r="J86" s="85"/>
      <c r="K86" s="87"/>
      <c r="L86" s="85"/>
      <c r="M86" s="85"/>
      <c r="O86" s="395"/>
      <c r="P86" s="395"/>
      <c r="Q86" s="395"/>
      <c r="R86" s="395"/>
      <c r="S86" s="395"/>
      <c r="T86" s="395"/>
      <c r="U86" s="395"/>
    </row>
    <row r="87" spans="1:21" s="86" customFormat="1" ht="7.5" customHeight="1">
      <c r="A87" s="85"/>
      <c r="B87" s="85"/>
      <c r="C87" s="85"/>
      <c r="D87" s="85"/>
      <c r="E87" s="87"/>
      <c r="F87" s="85"/>
      <c r="G87" s="87"/>
      <c r="H87" s="85"/>
      <c r="I87" s="87"/>
      <c r="J87" s="85"/>
      <c r="K87" s="87"/>
      <c r="L87" s="85"/>
      <c r="M87" s="85"/>
      <c r="O87" s="395"/>
      <c r="P87" s="395"/>
      <c r="Q87" s="395"/>
      <c r="R87" s="395"/>
      <c r="S87" s="395"/>
      <c r="T87" s="395"/>
      <c r="U87" s="395"/>
    </row>
    <row r="88" spans="1:21" s="86" customFormat="1" ht="7.5" customHeight="1">
      <c r="A88" s="85"/>
      <c r="B88" s="85"/>
      <c r="C88" s="85"/>
      <c r="D88" s="85"/>
      <c r="E88" s="87"/>
      <c r="F88" s="85"/>
      <c r="G88" s="87"/>
      <c r="H88" s="85"/>
      <c r="I88" s="87"/>
      <c r="J88" s="85"/>
      <c r="K88" s="87"/>
      <c r="L88" s="85"/>
      <c r="M88" s="85"/>
      <c r="O88" s="395"/>
      <c r="P88" s="395"/>
      <c r="Q88" s="395"/>
      <c r="R88" s="395"/>
      <c r="S88" s="395"/>
      <c r="T88" s="395"/>
      <c r="U88" s="395"/>
    </row>
    <row r="89" spans="1:21" s="86" customFormat="1" ht="7.5" customHeight="1">
      <c r="A89" s="85"/>
      <c r="B89" s="85"/>
      <c r="C89" s="85"/>
      <c r="D89" s="85"/>
      <c r="E89" s="87"/>
      <c r="F89" s="85"/>
      <c r="G89" s="87"/>
      <c r="H89" s="85"/>
      <c r="I89" s="87"/>
      <c r="J89" s="85"/>
      <c r="K89" s="87"/>
      <c r="L89" s="85"/>
      <c r="M89" s="85"/>
      <c r="O89" s="395"/>
      <c r="P89" s="395"/>
      <c r="Q89" s="395"/>
      <c r="R89" s="395"/>
      <c r="S89" s="395"/>
      <c r="T89" s="395"/>
      <c r="U89" s="395"/>
    </row>
    <row r="90" spans="1:21" s="86" customFormat="1" ht="7.5" customHeight="1">
      <c r="A90" s="85"/>
      <c r="B90" s="85"/>
      <c r="C90" s="85"/>
      <c r="D90" s="85"/>
      <c r="E90" s="87"/>
      <c r="F90" s="85"/>
      <c r="G90" s="87"/>
      <c r="H90" s="85"/>
      <c r="I90" s="87"/>
      <c r="J90" s="85"/>
      <c r="K90" s="87"/>
      <c r="L90" s="85"/>
      <c r="M90" s="85"/>
      <c r="O90" s="395"/>
      <c r="P90" s="395"/>
      <c r="Q90" s="395"/>
      <c r="R90" s="395"/>
      <c r="S90" s="395"/>
      <c r="T90" s="395"/>
      <c r="U90" s="395"/>
    </row>
    <row r="91" spans="1:21" s="86" customFormat="1" ht="7.5" customHeight="1">
      <c r="A91" s="85"/>
      <c r="B91" s="85"/>
      <c r="C91" s="85"/>
      <c r="D91" s="85"/>
      <c r="E91" s="87"/>
      <c r="F91" s="85"/>
      <c r="G91" s="87"/>
      <c r="H91" s="85"/>
      <c r="I91" s="87"/>
      <c r="J91" s="85"/>
      <c r="K91" s="87"/>
      <c r="L91" s="85"/>
      <c r="M91" s="85"/>
      <c r="O91" s="395"/>
      <c r="P91" s="395"/>
      <c r="Q91" s="395"/>
      <c r="R91" s="395"/>
      <c r="S91" s="395"/>
      <c r="T91" s="395"/>
      <c r="U91" s="395"/>
    </row>
    <row r="92" spans="1:21" s="354" customFormat="1" ht="13.5">
      <c r="A92" s="350" t="s">
        <v>1375</v>
      </c>
      <c r="B92" s="351"/>
      <c r="C92" s="351"/>
      <c r="D92" s="352"/>
      <c r="E92" s="83"/>
      <c r="F92" s="84"/>
      <c r="G92" s="83"/>
      <c r="H92" s="84"/>
      <c r="I92" s="83"/>
      <c r="J92" s="84"/>
      <c r="K92" s="83"/>
      <c r="L92" s="84"/>
      <c r="M92" s="353" t="s">
        <v>707</v>
      </c>
      <c r="N92" s="351"/>
      <c r="O92" s="394"/>
      <c r="P92" s="394"/>
      <c r="Q92" s="394"/>
      <c r="R92" s="394"/>
      <c r="S92" s="394"/>
      <c r="T92" s="394"/>
      <c r="U92" s="394"/>
    </row>
    <row r="93" spans="1:21" s="86" customFormat="1" ht="19.5" customHeight="1">
      <c r="A93" s="85"/>
      <c r="B93" s="85"/>
      <c r="C93" s="85"/>
      <c r="D93" s="85"/>
      <c r="E93" s="87"/>
      <c r="F93" s="85"/>
      <c r="G93" s="88"/>
      <c r="H93" s="974" t="s">
        <v>20</v>
      </c>
      <c r="I93" s="974"/>
      <c r="J93" s="961">
        <f>'第1号様式'!$X$38</f>
        <v>0</v>
      </c>
      <c r="K93" s="961"/>
      <c r="L93" s="961"/>
      <c r="M93" s="961"/>
      <c r="O93" s="395"/>
      <c r="P93" s="395"/>
      <c r="Q93" s="395"/>
      <c r="R93" s="395"/>
      <c r="S93" s="395"/>
      <c r="T93" s="395"/>
      <c r="U93" s="395"/>
    </row>
    <row r="94" spans="1:21" s="86" customFormat="1" ht="19.5" customHeight="1">
      <c r="A94" s="85"/>
      <c r="B94" s="85"/>
      <c r="C94" s="85"/>
      <c r="D94" s="85"/>
      <c r="E94" s="87"/>
      <c r="F94" s="85"/>
      <c r="G94" s="88"/>
      <c r="H94" s="974" t="s">
        <v>1281</v>
      </c>
      <c r="I94" s="974"/>
      <c r="J94" s="974"/>
      <c r="K94" s="975">
        <f>'第2号様式 '!$W$82</f>
        <v>0</v>
      </c>
      <c r="L94" s="975"/>
      <c r="M94" s="975"/>
      <c r="O94" s="395"/>
      <c r="P94" s="395"/>
      <c r="Q94" s="395"/>
      <c r="R94" s="395"/>
      <c r="S94" s="395"/>
      <c r="T94" s="395"/>
      <c r="U94" s="395"/>
    </row>
    <row r="95" spans="1:21" s="86" customFormat="1" ht="7.5" customHeight="1">
      <c r="A95" s="85"/>
      <c r="B95" s="85"/>
      <c r="C95" s="85"/>
      <c r="D95" s="85"/>
      <c r="E95" s="87"/>
      <c r="F95" s="85"/>
      <c r="G95" s="88"/>
      <c r="H95" s="90"/>
      <c r="I95" s="90"/>
      <c r="J95" s="90"/>
      <c r="K95" s="91"/>
      <c r="L95" s="91"/>
      <c r="M95" s="91"/>
      <c r="O95" s="395"/>
      <c r="P95" s="395"/>
      <c r="Q95" s="395"/>
      <c r="R95" s="395"/>
      <c r="S95" s="395"/>
      <c r="T95" s="395"/>
      <c r="U95" s="395"/>
    </row>
    <row r="96" spans="1:21" s="102" customFormat="1" ht="30" customHeight="1">
      <c r="A96" s="993" t="s">
        <v>109</v>
      </c>
      <c r="B96" s="999" t="s">
        <v>1332</v>
      </c>
      <c r="C96" s="993" t="s">
        <v>110</v>
      </c>
      <c r="D96" s="994" t="s">
        <v>111</v>
      </c>
      <c r="E96" s="995"/>
      <c r="F96" s="995"/>
      <c r="G96" s="995"/>
      <c r="H96" s="995"/>
      <c r="I96" s="995"/>
      <c r="J96" s="995"/>
      <c r="K96" s="995"/>
      <c r="L96" s="996" t="s">
        <v>112</v>
      </c>
      <c r="M96" s="993" t="s">
        <v>113</v>
      </c>
      <c r="O96" s="397"/>
      <c r="P96" s="397"/>
      <c r="Q96" s="397"/>
      <c r="R96" s="397"/>
      <c r="S96" s="397"/>
      <c r="T96" s="397"/>
      <c r="U96" s="397"/>
    </row>
    <row r="97" spans="1:21" s="102" customFormat="1" ht="30" customHeight="1">
      <c r="A97" s="998"/>
      <c r="B97" s="999"/>
      <c r="C97" s="993"/>
      <c r="D97" s="1000" t="s">
        <v>114</v>
      </c>
      <c r="E97" s="1001"/>
      <c r="F97" s="1001"/>
      <c r="G97" s="1001"/>
      <c r="H97" s="1001"/>
      <c r="I97" s="1001"/>
      <c r="J97" s="1001"/>
      <c r="K97" s="1001"/>
      <c r="L97" s="997"/>
      <c r="M97" s="998"/>
      <c r="O97" s="397"/>
      <c r="P97" s="397"/>
      <c r="Q97" s="397"/>
      <c r="R97" s="397"/>
      <c r="S97" s="397"/>
      <c r="T97" s="397"/>
      <c r="U97" s="397"/>
    </row>
    <row r="98" spans="1:14" ht="30" customHeight="1">
      <c r="A98" s="983" t="s">
        <v>1376</v>
      </c>
      <c r="B98" s="977" t="s">
        <v>1377</v>
      </c>
      <c r="C98" s="1015" t="s">
        <v>1378</v>
      </c>
      <c r="D98" s="119"/>
      <c r="E98" s="147" t="s">
        <v>262</v>
      </c>
      <c r="F98" s="148"/>
      <c r="G98" s="147" t="s">
        <v>263</v>
      </c>
      <c r="H98" s="148"/>
      <c r="I98" s="147" t="s">
        <v>264</v>
      </c>
      <c r="J98" s="148"/>
      <c r="K98" s="147" t="s">
        <v>265</v>
      </c>
      <c r="L98" s="1012"/>
      <c r="M98" s="964"/>
      <c r="N98" s="355"/>
    </row>
    <row r="99" spans="1:21" ht="30" customHeight="1">
      <c r="A99" s="984"/>
      <c r="B99" s="978"/>
      <c r="C99" s="1016"/>
      <c r="D99" s="175"/>
      <c r="E99" s="151" t="s">
        <v>266</v>
      </c>
      <c r="F99" s="132"/>
      <c r="G99" s="151" t="s">
        <v>267</v>
      </c>
      <c r="H99" s="132"/>
      <c r="I99" s="156"/>
      <c r="J99" s="132"/>
      <c r="K99" s="156"/>
      <c r="L99" s="1014"/>
      <c r="M99" s="966"/>
      <c r="N99" s="355"/>
      <c r="U99" s="402" t="e">
        <f>OR(O98,P98,Q98,R98,S98,O99,P99)</f>
        <v>#VALUE!</v>
      </c>
    </row>
    <row r="100" spans="1:14" ht="30" customHeight="1">
      <c r="A100" s="984"/>
      <c r="B100" s="977" t="s">
        <v>1379</v>
      </c>
      <c r="C100" s="1015" t="s">
        <v>1380</v>
      </c>
      <c r="D100" s="119"/>
      <c r="E100" s="147" t="s">
        <v>268</v>
      </c>
      <c r="F100" s="148"/>
      <c r="G100" s="147" t="s">
        <v>269</v>
      </c>
      <c r="H100" s="148"/>
      <c r="I100" s="147" t="s">
        <v>270</v>
      </c>
      <c r="J100" s="148"/>
      <c r="K100" s="147" t="s">
        <v>271</v>
      </c>
      <c r="L100" s="1012"/>
      <c r="M100" s="967"/>
      <c r="N100" s="355"/>
    </row>
    <row r="101" spans="1:21" ht="30" customHeight="1">
      <c r="A101" s="984"/>
      <c r="B101" s="978"/>
      <c r="C101" s="1016"/>
      <c r="D101" s="175"/>
      <c r="E101" s="151" t="s">
        <v>272</v>
      </c>
      <c r="F101" s="132"/>
      <c r="G101" s="151" t="s">
        <v>273</v>
      </c>
      <c r="H101" s="132"/>
      <c r="I101" s="151" t="s">
        <v>274</v>
      </c>
      <c r="J101" s="132"/>
      <c r="K101" s="177"/>
      <c r="L101" s="1014"/>
      <c r="M101" s="963"/>
      <c r="N101" s="355"/>
      <c r="U101" s="402" t="e">
        <f>OR(O100,P100,Q100,R100,S100,O101,P101)</f>
        <v>#VALUE!</v>
      </c>
    </row>
    <row r="102" spans="1:13" ht="30" customHeight="1">
      <c r="A102" s="984"/>
      <c r="B102" s="977" t="s">
        <v>1381</v>
      </c>
      <c r="C102" s="1015" t="s">
        <v>1382</v>
      </c>
      <c r="D102" s="119"/>
      <c r="E102" s="147" t="s">
        <v>275</v>
      </c>
      <c r="F102" s="148"/>
      <c r="G102" s="147" t="s">
        <v>276</v>
      </c>
      <c r="H102" s="148"/>
      <c r="I102" s="147" t="s">
        <v>277</v>
      </c>
      <c r="J102" s="148"/>
      <c r="K102" s="147" t="s">
        <v>278</v>
      </c>
      <c r="L102" s="1022"/>
      <c r="M102" s="964"/>
    </row>
    <row r="103" spans="1:21" ht="30" customHeight="1">
      <c r="A103" s="985"/>
      <c r="B103" s="978"/>
      <c r="C103" s="1016"/>
      <c r="D103" s="175"/>
      <c r="E103" s="151" t="s">
        <v>279</v>
      </c>
      <c r="F103" s="132"/>
      <c r="G103" s="155" t="s">
        <v>280</v>
      </c>
      <c r="H103" s="132"/>
      <c r="I103" s="156"/>
      <c r="J103" s="132"/>
      <c r="K103" s="156"/>
      <c r="L103" s="1023"/>
      <c r="M103" s="966"/>
      <c r="N103" s="159"/>
      <c r="U103" s="402" t="e">
        <f>OR(O102,P102,Q102,R102,S102,O103,P103)</f>
        <v>#VALUE!</v>
      </c>
    </row>
    <row r="104" spans="1:14" ht="30" customHeight="1">
      <c r="A104" s="983" t="s">
        <v>1383</v>
      </c>
      <c r="B104" s="977" t="s">
        <v>1384</v>
      </c>
      <c r="C104" s="1015" t="s">
        <v>281</v>
      </c>
      <c r="D104" s="119"/>
      <c r="E104" s="147" t="s">
        <v>282</v>
      </c>
      <c r="F104" s="148"/>
      <c r="G104" s="147" t="s">
        <v>283</v>
      </c>
      <c r="H104" s="148"/>
      <c r="I104" s="147" t="s">
        <v>284</v>
      </c>
      <c r="J104" s="148"/>
      <c r="K104" s="147" t="s">
        <v>285</v>
      </c>
      <c r="L104" s="1012"/>
      <c r="M104" s="964"/>
      <c r="N104" s="355"/>
    </row>
    <row r="105" spans="1:21" ht="30" customHeight="1">
      <c r="A105" s="984"/>
      <c r="B105" s="978"/>
      <c r="C105" s="1016"/>
      <c r="D105" s="175"/>
      <c r="E105" s="151" t="s">
        <v>286</v>
      </c>
      <c r="F105" s="132"/>
      <c r="G105" s="194" t="s">
        <v>287</v>
      </c>
      <c r="H105" s="132"/>
      <c r="I105" s="115" t="s">
        <v>288</v>
      </c>
      <c r="J105" s="132"/>
      <c r="K105" s="133" t="s">
        <v>289</v>
      </c>
      <c r="L105" s="1014"/>
      <c r="M105" s="966"/>
      <c r="N105" s="355"/>
      <c r="U105" s="402" t="e">
        <f>OR(O104,P104,Q104,R104,S104,O105,P105,Q105,R105)</f>
        <v>#VALUE!</v>
      </c>
    </row>
    <row r="106" spans="1:13" ht="30" customHeight="1">
      <c r="A106" s="984"/>
      <c r="B106" s="977" t="s">
        <v>1385</v>
      </c>
      <c r="C106" s="1020" t="s">
        <v>290</v>
      </c>
      <c r="D106" s="119"/>
      <c r="E106" s="147" t="s">
        <v>291</v>
      </c>
      <c r="F106" s="148"/>
      <c r="G106" s="147" t="s">
        <v>292</v>
      </c>
      <c r="H106" s="148"/>
      <c r="I106" s="147" t="s">
        <v>293</v>
      </c>
      <c r="J106" s="148"/>
      <c r="K106" s="147" t="s">
        <v>294</v>
      </c>
      <c r="L106" s="1012"/>
      <c r="M106" s="967"/>
    </row>
    <row r="107" spans="1:21" ht="30" customHeight="1">
      <c r="A107" s="985"/>
      <c r="B107" s="978"/>
      <c r="C107" s="1021"/>
      <c r="D107" s="195"/>
      <c r="E107" s="196" t="s">
        <v>295</v>
      </c>
      <c r="F107" s="190"/>
      <c r="G107" s="196" t="s">
        <v>296</v>
      </c>
      <c r="H107" s="190"/>
      <c r="I107" s="196" t="s">
        <v>297</v>
      </c>
      <c r="J107" s="190"/>
      <c r="K107" s="192" t="s">
        <v>298</v>
      </c>
      <c r="L107" s="1014"/>
      <c r="M107" s="963"/>
      <c r="N107" s="355"/>
      <c r="U107" s="402" t="e">
        <f>OR(O106,P106,Q106,R106,S106,O107,P107,Q107,R107)</f>
        <v>#VALUE!</v>
      </c>
    </row>
    <row r="108" spans="1:13" ht="30" customHeight="1">
      <c r="A108" s="983" t="s">
        <v>299</v>
      </c>
      <c r="B108" s="977" t="s">
        <v>1386</v>
      </c>
      <c r="C108" s="1018" t="s">
        <v>300</v>
      </c>
      <c r="D108" s="119"/>
      <c r="E108" s="147" t="s">
        <v>301</v>
      </c>
      <c r="F108" s="148"/>
      <c r="G108" s="147" t="s">
        <v>302</v>
      </c>
      <c r="H108" s="148"/>
      <c r="I108" s="147" t="s">
        <v>303</v>
      </c>
      <c r="J108" s="148"/>
      <c r="K108" s="147" t="s">
        <v>304</v>
      </c>
      <c r="L108" s="1012"/>
      <c r="M108" s="967"/>
    </row>
    <row r="109" spans="1:21" ht="30" customHeight="1">
      <c r="A109" s="984"/>
      <c r="B109" s="981"/>
      <c r="C109" s="1019"/>
      <c r="D109" s="175"/>
      <c r="E109" s="151" t="s">
        <v>305</v>
      </c>
      <c r="F109" s="132"/>
      <c r="G109" s="151" t="s">
        <v>306</v>
      </c>
      <c r="H109" s="132"/>
      <c r="I109" s="197" t="s">
        <v>307</v>
      </c>
      <c r="J109" s="132"/>
      <c r="K109" s="133" t="s">
        <v>308</v>
      </c>
      <c r="L109" s="1013"/>
      <c r="M109" s="962"/>
      <c r="N109" s="159"/>
      <c r="U109" s="402" t="e">
        <f>OR(O108,P108,Q108,R108,S108,O109,P109,Q109,R109)</f>
        <v>#VALUE!</v>
      </c>
    </row>
    <row r="110" spans="1:13" ht="30" customHeight="1">
      <c r="A110" s="1017"/>
      <c r="B110" s="977" t="s">
        <v>1387</v>
      </c>
      <c r="C110" s="1015" t="s">
        <v>1388</v>
      </c>
      <c r="D110" s="119"/>
      <c r="E110" s="147" t="s">
        <v>309</v>
      </c>
      <c r="F110" s="148"/>
      <c r="G110" s="147" t="s">
        <v>310</v>
      </c>
      <c r="H110" s="148"/>
      <c r="I110" s="147" t="s">
        <v>311</v>
      </c>
      <c r="J110" s="148"/>
      <c r="K110" s="147" t="s">
        <v>312</v>
      </c>
      <c r="L110" s="1012"/>
      <c r="M110" s="967"/>
    </row>
    <row r="111" spans="1:21" ht="30" customHeight="1">
      <c r="A111" s="1017"/>
      <c r="B111" s="978"/>
      <c r="C111" s="1016"/>
      <c r="D111" s="175"/>
      <c r="E111" s="151" t="s">
        <v>313</v>
      </c>
      <c r="F111" s="132"/>
      <c r="G111" s="151" t="s">
        <v>314</v>
      </c>
      <c r="H111" s="132"/>
      <c r="I111" s="155" t="s">
        <v>315</v>
      </c>
      <c r="J111" s="132"/>
      <c r="K111" s="198" t="s">
        <v>1389</v>
      </c>
      <c r="L111" s="1014"/>
      <c r="M111" s="963"/>
      <c r="U111" s="402" t="e">
        <f>OR(O110,P110,Q110,R110,S110,O111,P111,Q111,R111)</f>
        <v>#VALUE!</v>
      </c>
    </row>
    <row r="112" spans="1:21" ht="30" customHeight="1">
      <c r="A112" s="1017"/>
      <c r="B112" s="152" t="s">
        <v>1390</v>
      </c>
      <c r="C112" s="199" t="s">
        <v>316</v>
      </c>
      <c r="D112" s="179"/>
      <c r="E112" s="180" t="s">
        <v>317</v>
      </c>
      <c r="F112" s="142"/>
      <c r="G112" s="180" t="s">
        <v>318</v>
      </c>
      <c r="H112" s="142"/>
      <c r="I112" s="180" t="s">
        <v>319</v>
      </c>
      <c r="J112" s="200"/>
      <c r="K112" s="143"/>
      <c r="L112" s="153"/>
      <c r="M112" s="471"/>
      <c r="N112" s="355"/>
      <c r="U112" s="402" t="e">
        <f>OR(O112,P112,Q112,S112)</f>
        <v>#VALUE!</v>
      </c>
    </row>
    <row r="113" spans="1:14" ht="30" customHeight="1">
      <c r="A113" s="983" t="s">
        <v>1391</v>
      </c>
      <c r="B113" s="977" t="s">
        <v>1392</v>
      </c>
      <c r="C113" s="979" t="s">
        <v>320</v>
      </c>
      <c r="D113" s="166"/>
      <c r="E113" s="167" t="s">
        <v>321</v>
      </c>
      <c r="F113" s="168"/>
      <c r="G113" s="167" t="s">
        <v>322</v>
      </c>
      <c r="H113" s="168"/>
      <c r="I113" s="167" t="s">
        <v>323</v>
      </c>
      <c r="J113" s="168"/>
      <c r="K113" s="167" t="s">
        <v>324</v>
      </c>
      <c r="L113" s="971"/>
      <c r="M113" s="964"/>
      <c r="N113" s="355"/>
    </row>
    <row r="114" spans="1:14" ht="30" customHeight="1">
      <c r="A114" s="984"/>
      <c r="B114" s="981"/>
      <c r="C114" s="982"/>
      <c r="D114" s="171"/>
      <c r="E114" s="111" t="s">
        <v>325</v>
      </c>
      <c r="F114" s="172"/>
      <c r="G114" s="109" t="s">
        <v>326</v>
      </c>
      <c r="H114" s="172"/>
      <c r="I114" s="109" t="s">
        <v>327</v>
      </c>
      <c r="J114" s="172"/>
      <c r="K114" s="109" t="s">
        <v>328</v>
      </c>
      <c r="L114" s="972"/>
      <c r="M114" s="965"/>
      <c r="N114" s="355"/>
    </row>
    <row r="115" spans="1:21" ht="30" customHeight="1">
      <c r="A115" s="984"/>
      <c r="B115" s="981"/>
      <c r="C115" s="982"/>
      <c r="D115" s="201"/>
      <c r="E115" s="196" t="s">
        <v>329</v>
      </c>
      <c r="F115" s="202"/>
      <c r="G115" s="196" t="s">
        <v>330</v>
      </c>
      <c r="H115" s="203"/>
      <c r="J115" s="203"/>
      <c r="L115" s="1013"/>
      <c r="M115" s="965"/>
      <c r="U115" s="402" t="e">
        <f>OR(O113,P113,Q113,R113,S113,O114,P114,Q114,R114,O115,P115)</f>
        <v>#VALUE!</v>
      </c>
    </row>
    <row r="116" spans="1:21" ht="30" customHeight="1">
      <c r="A116" s="983" t="s">
        <v>331</v>
      </c>
      <c r="B116" s="152" t="s">
        <v>1393</v>
      </c>
      <c r="C116" s="199" t="s">
        <v>1394</v>
      </c>
      <c r="D116" s="179"/>
      <c r="E116" s="180" t="s">
        <v>332</v>
      </c>
      <c r="F116" s="142"/>
      <c r="G116" s="180" t="s">
        <v>333</v>
      </c>
      <c r="H116" s="142"/>
      <c r="I116" s="182"/>
      <c r="J116" s="142"/>
      <c r="K116" s="182"/>
      <c r="L116" s="131"/>
      <c r="M116" s="471"/>
      <c r="N116" s="355"/>
      <c r="U116" s="402" t="e">
        <f>OR(O116,P116,S116)</f>
        <v>#VALUE!</v>
      </c>
    </row>
    <row r="117" spans="1:14" ht="30" customHeight="1">
      <c r="A117" s="984"/>
      <c r="B117" s="977" t="s">
        <v>1395</v>
      </c>
      <c r="C117" s="979" t="s">
        <v>1396</v>
      </c>
      <c r="D117" s="204"/>
      <c r="E117" s="147" t="s">
        <v>334</v>
      </c>
      <c r="F117" s="205"/>
      <c r="G117" s="147" t="s">
        <v>335</v>
      </c>
      <c r="H117" s="205"/>
      <c r="I117" s="147" t="s">
        <v>336</v>
      </c>
      <c r="J117" s="205"/>
      <c r="K117" s="478" t="s">
        <v>337</v>
      </c>
      <c r="L117" s="1012"/>
      <c r="M117" s="964"/>
      <c r="N117" s="355"/>
    </row>
    <row r="118" spans="1:21" ht="30" customHeight="1">
      <c r="A118" s="985"/>
      <c r="B118" s="978"/>
      <c r="C118" s="980"/>
      <c r="D118" s="206"/>
      <c r="E118" s="150" t="s">
        <v>1397</v>
      </c>
      <c r="F118" s="207"/>
      <c r="G118" s="208"/>
      <c r="H118" s="176"/>
      <c r="I118" s="177"/>
      <c r="J118" s="136"/>
      <c r="K118" s="134"/>
      <c r="L118" s="1014"/>
      <c r="M118" s="966"/>
      <c r="N118" s="355"/>
      <c r="U118" s="402" t="e">
        <f>OR(O117,P117,Q117,R117,S117,O118)</f>
        <v>#VALUE!</v>
      </c>
    </row>
    <row r="119" spans="1:14" ht="30" customHeight="1">
      <c r="A119" s="983" t="s">
        <v>1398</v>
      </c>
      <c r="B119" s="977" t="s">
        <v>1399</v>
      </c>
      <c r="C119" s="979" t="s">
        <v>1400</v>
      </c>
      <c r="D119" s="166"/>
      <c r="E119" s="167" t="s">
        <v>338</v>
      </c>
      <c r="F119" s="168"/>
      <c r="G119" s="167" t="s">
        <v>339</v>
      </c>
      <c r="H119" s="168"/>
      <c r="I119" s="167" t="s">
        <v>340</v>
      </c>
      <c r="J119" s="168"/>
      <c r="K119" s="170" t="s">
        <v>341</v>
      </c>
      <c r="L119" s="1012"/>
      <c r="M119" s="964"/>
      <c r="N119" s="355"/>
    </row>
    <row r="120" spans="1:14" ht="30" customHeight="1">
      <c r="A120" s="984"/>
      <c r="B120" s="981"/>
      <c r="C120" s="982"/>
      <c r="D120" s="171"/>
      <c r="E120" s="109" t="s">
        <v>342</v>
      </c>
      <c r="F120" s="172"/>
      <c r="G120" s="109" t="s">
        <v>343</v>
      </c>
      <c r="H120" s="172"/>
      <c r="I120" s="209" t="s">
        <v>1401</v>
      </c>
      <c r="J120" s="172"/>
      <c r="K120" s="125" t="s">
        <v>1402</v>
      </c>
      <c r="L120" s="1013"/>
      <c r="M120" s="965"/>
      <c r="N120" s="355"/>
    </row>
    <row r="121" spans="1:13" ht="30" customHeight="1">
      <c r="A121" s="984"/>
      <c r="B121" s="981"/>
      <c r="C121" s="982"/>
      <c r="D121" s="171"/>
      <c r="E121" s="127" t="s">
        <v>1403</v>
      </c>
      <c r="F121" s="172"/>
      <c r="G121" s="109" t="s">
        <v>344</v>
      </c>
      <c r="H121" s="172"/>
      <c r="I121" s="173" t="s">
        <v>345</v>
      </c>
      <c r="J121" s="172"/>
      <c r="K121" s="174" t="s">
        <v>346</v>
      </c>
      <c r="L121" s="1013"/>
      <c r="M121" s="965"/>
    </row>
    <row r="122" spans="1:21" ht="30" customHeight="1">
      <c r="A122" s="985"/>
      <c r="B122" s="978"/>
      <c r="C122" s="980"/>
      <c r="D122" s="175"/>
      <c r="E122" s="151" t="s">
        <v>347</v>
      </c>
      <c r="F122" s="132"/>
      <c r="G122" s="151" t="s">
        <v>350</v>
      </c>
      <c r="H122" s="132"/>
      <c r="I122" s="151" t="s">
        <v>351</v>
      </c>
      <c r="J122" s="132"/>
      <c r="K122" s="133" t="s">
        <v>352</v>
      </c>
      <c r="L122" s="1014"/>
      <c r="M122" s="966"/>
      <c r="N122" s="355"/>
      <c r="U122" s="402" t="e">
        <f>OR(O119,P119,Q119,R119,S119,O120,P120,Q120,R120,O121,P121,Q121,R121,O122,P122,Q122,R122)</f>
        <v>#VALUE!</v>
      </c>
    </row>
    <row r="123" spans="1:21" s="92" customFormat="1" ht="7.5" customHeight="1">
      <c r="A123" s="90"/>
      <c r="B123" s="90"/>
      <c r="C123" s="90"/>
      <c r="D123" s="90"/>
      <c r="E123" s="90"/>
      <c r="F123" s="90"/>
      <c r="G123" s="90"/>
      <c r="H123" s="90"/>
      <c r="I123" s="90"/>
      <c r="J123" s="90"/>
      <c r="K123" s="90"/>
      <c r="L123" s="90"/>
      <c r="M123" s="90"/>
      <c r="O123" s="396"/>
      <c r="P123" s="396"/>
      <c r="Q123" s="396"/>
      <c r="R123" s="396"/>
      <c r="S123" s="396"/>
      <c r="T123" s="396"/>
      <c r="U123" s="396"/>
    </row>
    <row r="124" spans="1:21" s="92" customFormat="1" ht="7.5" customHeight="1">
      <c r="A124" s="90"/>
      <c r="B124" s="90"/>
      <c r="C124" s="90"/>
      <c r="D124" s="90"/>
      <c r="E124" s="90"/>
      <c r="F124" s="90"/>
      <c r="G124" s="90"/>
      <c r="H124" s="90"/>
      <c r="I124" s="90"/>
      <c r="J124" s="90"/>
      <c r="K124" s="90"/>
      <c r="L124" s="90"/>
      <c r="M124" s="90"/>
      <c r="O124" s="396"/>
      <c r="P124" s="396"/>
      <c r="Q124" s="396"/>
      <c r="R124" s="396"/>
      <c r="S124" s="396"/>
      <c r="T124" s="396"/>
      <c r="U124" s="396"/>
    </row>
    <row r="125" spans="1:21" s="92" customFormat="1" ht="7.5" customHeight="1">
      <c r="A125" s="90"/>
      <c r="B125" s="90"/>
      <c r="C125" s="90"/>
      <c r="D125" s="90"/>
      <c r="E125" s="90"/>
      <c r="F125" s="90"/>
      <c r="G125" s="90"/>
      <c r="H125" s="90"/>
      <c r="I125" s="90"/>
      <c r="J125" s="90"/>
      <c r="K125" s="90"/>
      <c r="L125" s="90"/>
      <c r="M125" s="90"/>
      <c r="O125" s="396"/>
      <c r="P125" s="396"/>
      <c r="Q125" s="396"/>
      <c r="R125" s="396"/>
      <c r="S125" s="396"/>
      <c r="T125" s="396"/>
      <c r="U125" s="396"/>
    </row>
    <row r="126" spans="1:21" s="92" customFormat="1" ht="7.5" customHeight="1">
      <c r="A126" s="90"/>
      <c r="B126" s="90"/>
      <c r="C126" s="90"/>
      <c r="D126" s="90"/>
      <c r="E126" s="90"/>
      <c r="F126" s="90"/>
      <c r="G126" s="90"/>
      <c r="H126" s="90"/>
      <c r="I126" s="90"/>
      <c r="J126" s="90"/>
      <c r="K126" s="90"/>
      <c r="L126" s="90"/>
      <c r="M126" s="90"/>
      <c r="O126" s="396"/>
      <c r="P126" s="396"/>
      <c r="Q126" s="396"/>
      <c r="R126" s="396"/>
      <c r="S126" s="396"/>
      <c r="T126" s="396"/>
      <c r="U126" s="396"/>
    </row>
    <row r="127" spans="1:21" s="354" customFormat="1" ht="13.5">
      <c r="A127" s="350" t="s">
        <v>1404</v>
      </c>
      <c r="B127" s="351"/>
      <c r="C127" s="351"/>
      <c r="D127" s="352"/>
      <c r="E127" s="83"/>
      <c r="F127" s="84"/>
      <c r="G127" s="83"/>
      <c r="H127" s="84"/>
      <c r="I127" s="83"/>
      <c r="J127" s="84"/>
      <c r="K127" s="83"/>
      <c r="L127" s="84"/>
      <c r="M127" s="353" t="s">
        <v>707</v>
      </c>
      <c r="N127" s="351"/>
      <c r="O127" s="394"/>
      <c r="P127" s="394"/>
      <c r="Q127" s="394"/>
      <c r="R127" s="394"/>
      <c r="S127" s="394"/>
      <c r="T127" s="394"/>
      <c r="U127" s="394"/>
    </row>
    <row r="128" spans="1:21" s="86" customFormat="1" ht="19.5" customHeight="1">
      <c r="A128" s="85"/>
      <c r="B128" s="85"/>
      <c r="C128" s="85"/>
      <c r="D128" s="85"/>
      <c r="E128" s="87"/>
      <c r="F128" s="85"/>
      <c r="G128" s="88"/>
      <c r="H128" s="974" t="s">
        <v>20</v>
      </c>
      <c r="I128" s="974"/>
      <c r="J128" s="961">
        <f>'第1号様式'!$X$38</f>
        <v>0</v>
      </c>
      <c r="K128" s="961"/>
      <c r="L128" s="961"/>
      <c r="M128" s="961"/>
      <c r="O128" s="395"/>
      <c r="P128" s="395"/>
      <c r="Q128" s="395"/>
      <c r="R128" s="395"/>
      <c r="S128" s="395"/>
      <c r="T128" s="395"/>
      <c r="U128" s="395"/>
    </row>
    <row r="129" spans="1:21" s="86" customFormat="1" ht="19.5" customHeight="1">
      <c r="A129" s="85"/>
      <c r="B129" s="85"/>
      <c r="C129" s="85"/>
      <c r="D129" s="85"/>
      <c r="E129" s="87"/>
      <c r="F129" s="85"/>
      <c r="G129" s="88"/>
      <c r="H129" s="974" t="s">
        <v>1281</v>
      </c>
      <c r="I129" s="974"/>
      <c r="J129" s="974"/>
      <c r="K129" s="975">
        <f>'第2号様式 '!$W$82</f>
        <v>0</v>
      </c>
      <c r="L129" s="975"/>
      <c r="M129" s="975"/>
      <c r="O129" s="395"/>
      <c r="P129" s="395"/>
      <c r="Q129" s="395"/>
      <c r="R129" s="395"/>
      <c r="S129" s="395"/>
      <c r="T129" s="395"/>
      <c r="U129" s="395"/>
    </row>
    <row r="130" spans="1:21" s="86" customFormat="1" ht="7.5" customHeight="1">
      <c r="A130" s="85"/>
      <c r="B130" s="85"/>
      <c r="C130" s="85"/>
      <c r="D130" s="85"/>
      <c r="E130" s="87"/>
      <c r="F130" s="85"/>
      <c r="G130" s="88"/>
      <c r="H130" s="90"/>
      <c r="I130" s="90"/>
      <c r="J130" s="90"/>
      <c r="K130" s="91"/>
      <c r="L130" s="91"/>
      <c r="M130" s="91"/>
      <c r="O130" s="395"/>
      <c r="P130" s="395"/>
      <c r="Q130" s="395"/>
      <c r="R130" s="395"/>
      <c r="S130" s="395"/>
      <c r="T130" s="395"/>
      <c r="U130" s="395"/>
    </row>
    <row r="131" spans="1:21" s="102" customFormat="1" ht="30" customHeight="1">
      <c r="A131" s="993" t="s">
        <v>109</v>
      </c>
      <c r="B131" s="999" t="s">
        <v>1332</v>
      </c>
      <c r="C131" s="993" t="s">
        <v>110</v>
      </c>
      <c r="D131" s="994" t="s">
        <v>111</v>
      </c>
      <c r="E131" s="995"/>
      <c r="F131" s="995"/>
      <c r="G131" s="995"/>
      <c r="H131" s="995"/>
      <c r="I131" s="995"/>
      <c r="J131" s="995"/>
      <c r="K131" s="995"/>
      <c r="L131" s="996" t="s">
        <v>112</v>
      </c>
      <c r="M131" s="993" t="s">
        <v>113</v>
      </c>
      <c r="O131" s="397"/>
      <c r="P131" s="397"/>
      <c r="Q131" s="397"/>
      <c r="R131" s="397"/>
      <c r="S131" s="397"/>
      <c r="T131" s="397"/>
      <c r="U131" s="397"/>
    </row>
    <row r="132" spans="1:21" s="102" customFormat="1" ht="30" customHeight="1">
      <c r="A132" s="998"/>
      <c r="B132" s="999"/>
      <c r="C132" s="993"/>
      <c r="D132" s="1000" t="s">
        <v>114</v>
      </c>
      <c r="E132" s="1001"/>
      <c r="F132" s="1001"/>
      <c r="G132" s="1001"/>
      <c r="H132" s="1001"/>
      <c r="I132" s="1001"/>
      <c r="J132" s="1001"/>
      <c r="K132" s="1001"/>
      <c r="L132" s="997"/>
      <c r="M132" s="998"/>
      <c r="O132" s="397"/>
      <c r="P132" s="397"/>
      <c r="Q132" s="397"/>
      <c r="R132" s="397"/>
      <c r="S132" s="397"/>
      <c r="T132" s="397"/>
      <c r="U132" s="397"/>
    </row>
    <row r="133" spans="1:14" ht="29.25" customHeight="1">
      <c r="A133" s="983" t="s">
        <v>1405</v>
      </c>
      <c r="B133" s="977" t="s">
        <v>1406</v>
      </c>
      <c r="C133" s="979" t="s">
        <v>1407</v>
      </c>
      <c r="D133" s="204"/>
      <c r="E133" s="147" t="s">
        <v>353</v>
      </c>
      <c r="F133" s="205"/>
      <c r="G133" s="147" t="s">
        <v>354</v>
      </c>
      <c r="H133" s="205"/>
      <c r="I133" s="147" t="s">
        <v>355</v>
      </c>
      <c r="J133" s="205"/>
      <c r="K133" s="210" t="s">
        <v>356</v>
      </c>
      <c r="L133" s="1010"/>
      <c r="M133" s="964"/>
      <c r="N133" s="355"/>
    </row>
    <row r="134" spans="1:21" ht="29.25" customHeight="1">
      <c r="A134" s="984"/>
      <c r="B134" s="978"/>
      <c r="C134" s="980"/>
      <c r="D134" s="190"/>
      <c r="E134" s="211" t="s">
        <v>1408</v>
      </c>
      <c r="F134" s="190"/>
      <c r="G134" s="196" t="s">
        <v>357</v>
      </c>
      <c r="H134" s="190"/>
      <c r="I134" s="212" t="s">
        <v>1409</v>
      </c>
      <c r="J134" s="107"/>
      <c r="K134" s="107"/>
      <c r="L134" s="1011"/>
      <c r="M134" s="966"/>
      <c r="N134" s="355"/>
      <c r="U134" s="402" t="e">
        <f>OR(O133,P133,Q133,R133,S133,O134,P134,Q134)</f>
        <v>#VALUE!</v>
      </c>
    </row>
    <row r="135" spans="1:14" ht="29.25" customHeight="1">
      <c r="A135" s="984"/>
      <c r="B135" s="977" t="s">
        <v>1410</v>
      </c>
      <c r="C135" s="979" t="s">
        <v>1411</v>
      </c>
      <c r="D135" s="166"/>
      <c r="E135" s="167" t="s">
        <v>358</v>
      </c>
      <c r="F135" s="168"/>
      <c r="G135" s="213" t="s">
        <v>1412</v>
      </c>
      <c r="H135" s="168"/>
      <c r="I135" s="167" t="s">
        <v>359</v>
      </c>
      <c r="J135" s="168"/>
      <c r="K135" s="170" t="s">
        <v>728</v>
      </c>
      <c r="L135" s="1012"/>
      <c r="M135" s="967"/>
      <c r="N135" s="355"/>
    </row>
    <row r="136" spans="1:14" ht="29.25" customHeight="1">
      <c r="A136" s="984"/>
      <c r="B136" s="981"/>
      <c r="C136" s="982"/>
      <c r="D136" s="171"/>
      <c r="E136" s="109" t="s">
        <v>360</v>
      </c>
      <c r="F136" s="172"/>
      <c r="G136" s="109" t="s">
        <v>361</v>
      </c>
      <c r="H136" s="172"/>
      <c r="I136" s="109" t="s">
        <v>362</v>
      </c>
      <c r="J136" s="172"/>
      <c r="K136" s="174" t="s">
        <v>363</v>
      </c>
      <c r="L136" s="1013"/>
      <c r="M136" s="962"/>
      <c r="N136" s="355"/>
    </row>
    <row r="137" spans="1:21" ht="29.25" customHeight="1">
      <c r="A137" s="985"/>
      <c r="B137" s="981"/>
      <c r="C137" s="982"/>
      <c r="D137" s="201"/>
      <c r="E137" s="196" t="s">
        <v>364</v>
      </c>
      <c r="F137" s="202"/>
      <c r="G137" s="196" t="s">
        <v>365</v>
      </c>
      <c r="H137" s="202"/>
      <c r="I137" s="214" t="s">
        <v>1413</v>
      </c>
      <c r="J137" s="203"/>
      <c r="L137" s="1013"/>
      <c r="M137" s="962"/>
      <c r="N137" s="355"/>
      <c r="U137" s="402" t="e">
        <f>OR(O135,P135,Q135,R135,S135,O136,P136,Q136,R136,O137,P137,Q137)</f>
        <v>#VALUE!</v>
      </c>
    </row>
    <row r="138" spans="1:14" ht="29.25" customHeight="1">
      <c r="A138" s="983" t="s">
        <v>1414</v>
      </c>
      <c r="B138" s="977" t="s">
        <v>1415</v>
      </c>
      <c r="C138" s="979" t="s">
        <v>366</v>
      </c>
      <c r="D138" s="204"/>
      <c r="E138" s="215" t="s">
        <v>367</v>
      </c>
      <c r="F138" s="205"/>
      <c r="G138" s="130" t="s">
        <v>1416</v>
      </c>
      <c r="H138" s="205"/>
      <c r="I138" s="147" t="s">
        <v>368</v>
      </c>
      <c r="J138" s="205"/>
      <c r="K138" s="147" t="s">
        <v>369</v>
      </c>
      <c r="L138" s="971"/>
      <c r="M138" s="964"/>
      <c r="N138" s="355"/>
    </row>
    <row r="139" spans="1:14" ht="29.25" customHeight="1">
      <c r="A139" s="984"/>
      <c r="B139" s="981"/>
      <c r="C139" s="982"/>
      <c r="D139" s="216"/>
      <c r="E139" s="217" t="s">
        <v>1417</v>
      </c>
      <c r="F139" s="218"/>
      <c r="G139" s="104" t="s">
        <v>370</v>
      </c>
      <c r="H139" s="218"/>
      <c r="I139" s="104" t="s">
        <v>371</v>
      </c>
      <c r="J139" s="218"/>
      <c r="K139" s="104" t="s">
        <v>372</v>
      </c>
      <c r="L139" s="972"/>
      <c r="M139" s="965"/>
      <c r="N139" s="355"/>
    </row>
    <row r="140" spans="1:14" ht="29.25" customHeight="1">
      <c r="A140" s="984"/>
      <c r="B140" s="981"/>
      <c r="C140" s="982"/>
      <c r="D140" s="216"/>
      <c r="E140" s="104" t="s">
        <v>373</v>
      </c>
      <c r="F140" s="218"/>
      <c r="G140" s="104" t="s">
        <v>374</v>
      </c>
      <c r="H140" s="218"/>
      <c r="I140" s="104" t="s">
        <v>375</v>
      </c>
      <c r="J140" s="218"/>
      <c r="K140" s="104" t="s">
        <v>376</v>
      </c>
      <c r="L140" s="972"/>
      <c r="M140" s="965"/>
      <c r="N140" s="355"/>
    </row>
    <row r="141" spans="1:14" ht="29.25" customHeight="1">
      <c r="A141" s="984"/>
      <c r="B141" s="981"/>
      <c r="C141" s="982"/>
      <c r="D141" s="216"/>
      <c r="E141" s="104" t="s">
        <v>377</v>
      </c>
      <c r="F141" s="218"/>
      <c r="G141" s="217" t="s">
        <v>1418</v>
      </c>
      <c r="H141" s="218"/>
      <c r="I141" s="104" t="s">
        <v>378</v>
      </c>
      <c r="J141" s="218"/>
      <c r="K141" s="104" t="s">
        <v>379</v>
      </c>
      <c r="L141" s="972"/>
      <c r="M141" s="965"/>
      <c r="N141" s="355"/>
    </row>
    <row r="142" spans="1:14" ht="29.25" customHeight="1">
      <c r="A142" s="984"/>
      <c r="B142" s="981"/>
      <c r="C142" s="982"/>
      <c r="D142" s="103"/>
      <c r="E142" s="104" t="s">
        <v>380</v>
      </c>
      <c r="F142" s="105"/>
      <c r="G142" s="104" t="s">
        <v>381</v>
      </c>
      <c r="H142" s="105"/>
      <c r="I142" s="104" t="s">
        <v>382</v>
      </c>
      <c r="J142" s="105"/>
      <c r="K142" s="104" t="s">
        <v>383</v>
      </c>
      <c r="L142" s="972"/>
      <c r="M142" s="965"/>
      <c r="N142" s="355"/>
    </row>
    <row r="143" spans="1:21" ht="29.25" customHeight="1">
      <c r="A143" s="984"/>
      <c r="B143" s="978"/>
      <c r="C143" s="980"/>
      <c r="D143" s="175"/>
      <c r="E143" s="151" t="s">
        <v>384</v>
      </c>
      <c r="F143" s="176"/>
      <c r="G143" s="177"/>
      <c r="H143" s="176"/>
      <c r="I143" s="177"/>
      <c r="J143" s="176"/>
      <c r="K143" s="219"/>
      <c r="L143" s="973"/>
      <c r="M143" s="966"/>
      <c r="N143" s="355"/>
      <c r="U143" s="402" t="e">
        <f>OR(O138,P138,Q138,R138,S138,O139,P139,Q139,R139,O140,P140,Q140,R140,O141,P141,Q141,R141,O142,P142,Q142,R142,O143)</f>
        <v>#VALUE!</v>
      </c>
    </row>
    <row r="144" spans="1:14" ht="29.25" customHeight="1">
      <c r="A144" s="984"/>
      <c r="B144" s="977" t="s">
        <v>1419</v>
      </c>
      <c r="C144" s="979" t="s">
        <v>1420</v>
      </c>
      <c r="D144" s="204"/>
      <c r="E144" s="147" t="s">
        <v>385</v>
      </c>
      <c r="F144" s="205"/>
      <c r="G144" s="147" t="s">
        <v>386</v>
      </c>
      <c r="H144" s="205"/>
      <c r="I144" s="147" t="s">
        <v>387</v>
      </c>
      <c r="J144" s="205"/>
      <c r="K144" s="147" t="s">
        <v>388</v>
      </c>
      <c r="L144" s="971"/>
      <c r="M144" s="964"/>
      <c r="N144" s="355"/>
    </row>
    <row r="145" spans="1:21" ht="29.25" customHeight="1">
      <c r="A145" s="984"/>
      <c r="B145" s="978"/>
      <c r="C145" s="980"/>
      <c r="D145" s="175"/>
      <c r="E145" s="151" t="s">
        <v>389</v>
      </c>
      <c r="F145" s="220"/>
      <c r="G145" s="133"/>
      <c r="H145" s="220"/>
      <c r="I145" s="133"/>
      <c r="J145" s="220"/>
      <c r="K145" s="151"/>
      <c r="L145" s="973"/>
      <c r="M145" s="966"/>
      <c r="N145" s="355"/>
      <c r="U145" s="402" t="e">
        <f>OR(O144,P144,Q144,R144,S144,O145)</f>
        <v>#VALUE!</v>
      </c>
    </row>
    <row r="146" spans="1:14" ht="29.25" customHeight="1">
      <c r="A146" s="984"/>
      <c r="B146" s="977" t="s">
        <v>1421</v>
      </c>
      <c r="C146" s="979" t="s">
        <v>390</v>
      </c>
      <c r="D146" s="204"/>
      <c r="E146" s="147" t="s">
        <v>391</v>
      </c>
      <c r="F146" s="205"/>
      <c r="G146" s="147" t="s">
        <v>392</v>
      </c>
      <c r="H146" s="205"/>
      <c r="I146" s="147" t="s">
        <v>393</v>
      </c>
      <c r="J146" s="205"/>
      <c r="K146" s="147" t="s">
        <v>394</v>
      </c>
      <c r="L146" s="971"/>
      <c r="M146" s="964"/>
      <c r="N146" s="355"/>
    </row>
    <row r="147" spans="1:14" ht="29.25" customHeight="1">
      <c r="A147" s="984"/>
      <c r="B147" s="981"/>
      <c r="C147" s="982"/>
      <c r="D147" s="216"/>
      <c r="E147" s="104" t="s">
        <v>395</v>
      </c>
      <c r="F147" s="105"/>
      <c r="G147" s="104" t="s">
        <v>396</v>
      </c>
      <c r="H147" s="105"/>
      <c r="I147" s="104" t="s">
        <v>397</v>
      </c>
      <c r="J147" s="105"/>
      <c r="K147" s="104" t="s">
        <v>398</v>
      </c>
      <c r="L147" s="972"/>
      <c r="M147" s="965"/>
      <c r="N147" s="355"/>
    </row>
    <row r="148" spans="1:14" ht="29.25" customHeight="1">
      <c r="A148" s="984"/>
      <c r="B148" s="981"/>
      <c r="C148" s="982"/>
      <c r="D148" s="103"/>
      <c r="E148" s="104" t="s">
        <v>399</v>
      </c>
      <c r="F148" s="218"/>
      <c r="G148" s="221" t="s">
        <v>1422</v>
      </c>
      <c r="H148" s="218"/>
      <c r="I148" s="104" t="s">
        <v>400</v>
      </c>
      <c r="J148" s="218"/>
      <c r="K148" s="104" t="s">
        <v>401</v>
      </c>
      <c r="L148" s="972"/>
      <c r="M148" s="965"/>
      <c r="N148" s="355"/>
    </row>
    <row r="149" spans="1:14" ht="29.25" customHeight="1">
      <c r="A149" s="984"/>
      <c r="B149" s="981"/>
      <c r="C149" s="982"/>
      <c r="D149" s="216"/>
      <c r="E149" s="217" t="s">
        <v>1423</v>
      </c>
      <c r="F149" s="218"/>
      <c r="G149" s="104" t="s">
        <v>402</v>
      </c>
      <c r="H149" s="218"/>
      <c r="I149" s="104" t="s">
        <v>403</v>
      </c>
      <c r="J149" s="218"/>
      <c r="K149" s="104" t="s">
        <v>404</v>
      </c>
      <c r="L149" s="972"/>
      <c r="M149" s="965"/>
      <c r="N149" s="355"/>
    </row>
    <row r="150" spans="1:14" ht="29.25" customHeight="1">
      <c r="A150" s="984"/>
      <c r="B150" s="981"/>
      <c r="C150" s="982"/>
      <c r="D150" s="216"/>
      <c r="E150" s="104" t="s">
        <v>405</v>
      </c>
      <c r="F150" s="218"/>
      <c r="G150" s="104" t="s">
        <v>406</v>
      </c>
      <c r="H150" s="218"/>
      <c r="I150" s="104" t="s">
        <v>407</v>
      </c>
      <c r="J150" s="218"/>
      <c r="K150" s="104" t="s">
        <v>408</v>
      </c>
      <c r="L150" s="972"/>
      <c r="M150" s="965"/>
      <c r="N150" s="355"/>
    </row>
    <row r="151" spans="1:21" ht="29.25" customHeight="1">
      <c r="A151" s="984"/>
      <c r="B151" s="978"/>
      <c r="C151" s="980"/>
      <c r="D151" s="206"/>
      <c r="E151" s="151" t="s">
        <v>409</v>
      </c>
      <c r="F151" s="220"/>
      <c r="G151" s="151" t="s">
        <v>410</v>
      </c>
      <c r="H151" s="220"/>
      <c r="I151" s="151" t="s">
        <v>411</v>
      </c>
      <c r="J151" s="132"/>
      <c r="K151" s="151" t="s">
        <v>412</v>
      </c>
      <c r="L151" s="973"/>
      <c r="M151" s="966"/>
      <c r="U151" s="402" t="e">
        <f>OR(O146,P146,Q146,R146,S146,O147,P147,Q147,R147,O148,P148,Q148,R148,O149,P149,Q149,R149,O150,P150,Q150,R150,O151,P151,Q151,R151)</f>
        <v>#VALUE!</v>
      </c>
    </row>
    <row r="152" spans="1:14" ht="29.25" customHeight="1">
      <c r="A152" s="984"/>
      <c r="B152" s="977" t="s">
        <v>1424</v>
      </c>
      <c r="C152" s="979" t="s">
        <v>413</v>
      </c>
      <c r="D152" s="204"/>
      <c r="E152" s="147" t="s">
        <v>414</v>
      </c>
      <c r="F152" s="205"/>
      <c r="G152" s="147" t="s">
        <v>415</v>
      </c>
      <c r="H152" s="205"/>
      <c r="I152" s="147" t="s">
        <v>416</v>
      </c>
      <c r="J152" s="205"/>
      <c r="K152" s="147" t="s">
        <v>417</v>
      </c>
      <c r="L152" s="971"/>
      <c r="M152" s="964"/>
      <c r="N152" s="355"/>
    </row>
    <row r="153" spans="1:14" ht="29.25" customHeight="1">
      <c r="A153" s="984"/>
      <c r="B153" s="981"/>
      <c r="C153" s="982"/>
      <c r="D153" s="103"/>
      <c r="E153" s="104" t="s">
        <v>418</v>
      </c>
      <c r="F153" s="105"/>
      <c r="G153" s="217" t="s">
        <v>419</v>
      </c>
      <c r="H153" s="218"/>
      <c r="I153" s="104" t="s">
        <v>420</v>
      </c>
      <c r="J153" s="218"/>
      <c r="K153" s="104" t="s">
        <v>421</v>
      </c>
      <c r="L153" s="972"/>
      <c r="M153" s="965"/>
      <c r="N153" s="355"/>
    </row>
    <row r="154" spans="1:21" ht="29.25" customHeight="1">
      <c r="A154" s="984"/>
      <c r="B154" s="978"/>
      <c r="C154" s="980"/>
      <c r="D154" s="206"/>
      <c r="E154" s="155" t="s">
        <v>422</v>
      </c>
      <c r="F154" s="178"/>
      <c r="G154" s="177"/>
      <c r="H154" s="178"/>
      <c r="I154" s="177"/>
      <c r="J154" s="178"/>
      <c r="K154" s="219"/>
      <c r="L154" s="973"/>
      <c r="M154" s="966"/>
      <c r="N154" s="355"/>
      <c r="U154" s="402" t="e">
        <f>OR(O152,P152,Q152,R152,S152,O153,P153,Q153,R153,O154)</f>
        <v>#VALUE!</v>
      </c>
    </row>
    <row r="155" spans="1:14" ht="29.25" customHeight="1">
      <c r="A155" s="984"/>
      <c r="B155" s="977" t="s">
        <v>1425</v>
      </c>
      <c r="C155" s="1007" t="s">
        <v>423</v>
      </c>
      <c r="D155" s="204"/>
      <c r="E155" s="222" t="s">
        <v>424</v>
      </c>
      <c r="F155" s="205"/>
      <c r="G155" s="147" t="s">
        <v>425</v>
      </c>
      <c r="H155" s="205"/>
      <c r="I155" s="147" t="s">
        <v>426</v>
      </c>
      <c r="J155" s="205"/>
      <c r="K155" s="147" t="s">
        <v>427</v>
      </c>
      <c r="L155" s="971"/>
      <c r="M155" s="964"/>
      <c r="N155" s="355"/>
    </row>
    <row r="156" spans="1:14" ht="29.25" customHeight="1">
      <c r="A156" s="984"/>
      <c r="B156" s="981"/>
      <c r="C156" s="1008"/>
      <c r="D156" s="216"/>
      <c r="E156" s="104" t="s">
        <v>428</v>
      </c>
      <c r="F156" s="218"/>
      <c r="G156" s="221" t="s">
        <v>1426</v>
      </c>
      <c r="H156" s="218"/>
      <c r="I156" s="104" t="s">
        <v>429</v>
      </c>
      <c r="J156" s="356"/>
      <c r="K156" s="357" t="s">
        <v>430</v>
      </c>
      <c r="L156" s="972"/>
      <c r="M156" s="965"/>
      <c r="N156" s="355"/>
    </row>
    <row r="157" spans="1:14" ht="29.25" customHeight="1">
      <c r="A157" s="984"/>
      <c r="B157" s="981"/>
      <c r="C157" s="1008"/>
      <c r="D157" s="216"/>
      <c r="E157" s="158" t="s">
        <v>431</v>
      </c>
      <c r="F157" s="218"/>
      <c r="G157" s="104" t="s">
        <v>432</v>
      </c>
      <c r="H157" s="105"/>
      <c r="I157" s="104" t="s">
        <v>433</v>
      </c>
      <c r="J157" s="105"/>
      <c r="K157" s="104" t="s">
        <v>434</v>
      </c>
      <c r="L157" s="972"/>
      <c r="M157" s="965"/>
      <c r="N157" s="355"/>
    </row>
    <row r="158" spans="1:21" ht="29.25" customHeight="1">
      <c r="A158" s="985"/>
      <c r="B158" s="978"/>
      <c r="C158" s="1009"/>
      <c r="D158" s="175"/>
      <c r="E158" s="151" t="s">
        <v>435</v>
      </c>
      <c r="F158" s="135"/>
      <c r="G158" s="135"/>
      <c r="H158" s="135"/>
      <c r="I158" s="135"/>
      <c r="J158" s="135"/>
      <c r="K158" s="223"/>
      <c r="L158" s="973"/>
      <c r="M158" s="966"/>
      <c r="N158" s="355"/>
      <c r="U158" s="402" t="e">
        <f>OR(O155,P155,Q155,R155,S155,O156,P156,Q156,R156,O157,P157,Q157,R157,O158)</f>
        <v>#VALUE!</v>
      </c>
    </row>
    <row r="159" spans="1:21" s="354" customFormat="1" ht="13.5">
      <c r="A159" s="350" t="s">
        <v>1427</v>
      </c>
      <c r="B159" s="351"/>
      <c r="C159" s="351"/>
      <c r="D159" s="352"/>
      <c r="E159" s="83"/>
      <c r="F159" s="84"/>
      <c r="G159" s="83"/>
      <c r="H159" s="84"/>
      <c r="I159" s="83"/>
      <c r="J159" s="84"/>
      <c r="K159" s="83"/>
      <c r="L159" s="84"/>
      <c r="M159" s="353" t="s">
        <v>707</v>
      </c>
      <c r="N159" s="351"/>
      <c r="O159" s="394"/>
      <c r="P159" s="394"/>
      <c r="Q159" s="394"/>
      <c r="R159" s="394"/>
      <c r="S159" s="394"/>
      <c r="T159" s="394"/>
      <c r="U159" s="394"/>
    </row>
    <row r="160" spans="1:21" s="86" customFormat="1" ht="19.5" customHeight="1">
      <c r="A160" s="85"/>
      <c r="B160" s="85"/>
      <c r="C160" s="85"/>
      <c r="D160" s="85"/>
      <c r="E160" s="87"/>
      <c r="F160" s="85"/>
      <c r="G160" s="88"/>
      <c r="H160" s="974" t="s">
        <v>20</v>
      </c>
      <c r="I160" s="974"/>
      <c r="J160" s="961">
        <f>'第1号様式'!$X$38</f>
        <v>0</v>
      </c>
      <c r="K160" s="961"/>
      <c r="L160" s="961"/>
      <c r="M160" s="961"/>
      <c r="O160" s="395"/>
      <c r="P160" s="395"/>
      <c r="Q160" s="395"/>
      <c r="R160" s="395"/>
      <c r="S160" s="395"/>
      <c r="T160" s="395"/>
      <c r="U160" s="395"/>
    </row>
    <row r="161" spans="1:21" s="86" customFormat="1" ht="19.5" customHeight="1">
      <c r="A161" s="85"/>
      <c r="B161" s="85"/>
      <c r="C161" s="85"/>
      <c r="D161" s="85"/>
      <c r="E161" s="87"/>
      <c r="F161" s="85"/>
      <c r="G161" s="88"/>
      <c r="H161" s="974" t="s">
        <v>1281</v>
      </c>
      <c r="I161" s="974"/>
      <c r="J161" s="974"/>
      <c r="K161" s="975">
        <f>'第2号様式 '!$W$82</f>
        <v>0</v>
      </c>
      <c r="L161" s="975"/>
      <c r="M161" s="975"/>
      <c r="O161" s="395"/>
      <c r="P161" s="395"/>
      <c r="Q161" s="395"/>
      <c r="R161" s="395"/>
      <c r="S161" s="395"/>
      <c r="T161" s="395"/>
      <c r="U161" s="395"/>
    </row>
    <row r="162" spans="1:21" s="86" customFormat="1" ht="7.5" customHeight="1">
      <c r="A162" s="85"/>
      <c r="B162" s="85"/>
      <c r="C162" s="85"/>
      <c r="D162" s="85"/>
      <c r="E162" s="87"/>
      <c r="F162" s="85"/>
      <c r="G162" s="88"/>
      <c r="H162" s="90"/>
      <c r="I162" s="90"/>
      <c r="J162" s="90"/>
      <c r="K162" s="91"/>
      <c r="L162" s="91"/>
      <c r="M162" s="91"/>
      <c r="O162" s="395"/>
      <c r="P162" s="395"/>
      <c r="Q162" s="395"/>
      <c r="R162" s="395"/>
      <c r="S162" s="395"/>
      <c r="T162" s="395"/>
      <c r="U162" s="395"/>
    </row>
    <row r="163" spans="1:21" s="102" customFormat="1" ht="30" customHeight="1">
      <c r="A163" s="993" t="s">
        <v>109</v>
      </c>
      <c r="B163" s="999" t="s">
        <v>1332</v>
      </c>
      <c r="C163" s="993" t="s">
        <v>110</v>
      </c>
      <c r="D163" s="994" t="s">
        <v>111</v>
      </c>
      <c r="E163" s="995"/>
      <c r="F163" s="995"/>
      <c r="G163" s="995"/>
      <c r="H163" s="995"/>
      <c r="I163" s="995"/>
      <c r="J163" s="995"/>
      <c r="K163" s="995"/>
      <c r="L163" s="996" t="s">
        <v>112</v>
      </c>
      <c r="M163" s="993" t="s">
        <v>113</v>
      </c>
      <c r="O163" s="397"/>
      <c r="P163" s="397"/>
      <c r="Q163" s="397"/>
      <c r="R163" s="397"/>
      <c r="S163" s="397"/>
      <c r="T163" s="397"/>
      <c r="U163" s="397"/>
    </row>
    <row r="164" spans="1:21" s="102" customFormat="1" ht="30" customHeight="1">
      <c r="A164" s="998"/>
      <c r="B164" s="999"/>
      <c r="C164" s="993"/>
      <c r="D164" s="1000" t="s">
        <v>114</v>
      </c>
      <c r="E164" s="1001"/>
      <c r="F164" s="1001"/>
      <c r="G164" s="1001"/>
      <c r="H164" s="1001"/>
      <c r="I164" s="1001"/>
      <c r="J164" s="1001"/>
      <c r="K164" s="1001"/>
      <c r="L164" s="997"/>
      <c r="M164" s="998"/>
      <c r="O164" s="397"/>
      <c r="P164" s="397"/>
      <c r="Q164" s="397"/>
      <c r="R164" s="397"/>
      <c r="S164" s="397"/>
      <c r="T164" s="397"/>
      <c r="U164" s="397"/>
    </row>
    <row r="165" spans="1:13" ht="29.25" customHeight="1">
      <c r="A165" s="983" t="s">
        <v>1414</v>
      </c>
      <c r="B165" s="977" t="s">
        <v>1428</v>
      </c>
      <c r="C165" s="979" t="s">
        <v>436</v>
      </c>
      <c r="D165" s="204"/>
      <c r="E165" s="222" t="s">
        <v>1429</v>
      </c>
      <c r="F165" s="205"/>
      <c r="G165" s="130" t="s">
        <v>1430</v>
      </c>
      <c r="H165" s="205"/>
      <c r="I165" s="147" t="s">
        <v>437</v>
      </c>
      <c r="J165" s="205"/>
      <c r="K165" s="222" t="s">
        <v>1431</v>
      </c>
      <c r="L165" s="1004"/>
      <c r="M165" s="967"/>
    </row>
    <row r="166" spans="1:21" ht="29.25" customHeight="1">
      <c r="A166" s="984"/>
      <c r="B166" s="978"/>
      <c r="C166" s="980"/>
      <c r="D166" s="206"/>
      <c r="E166" s="151" t="s">
        <v>438</v>
      </c>
      <c r="F166" s="132"/>
      <c r="G166" s="151" t="s">
        <v>439</v>
      </c>
      <c r="H166" s="136"/>
      <c r="I166" s="134"/>
      <c r="J166" s="135"/>
      <c r="K166" s="224"/>
      <c r="L166" s="1006"/>
      <c r="M166" s="963"/>
      <c r="U166" s="402" t="e">
        <f>OR(O165,P165,Q165,R165,S165,O166,P166)</f>
        <v>#VALUE!</v>
      </c>
    </row>
    <row r="167" spans="1:21" ht="29.25" customHeight="1">
      <c r="A167" s="984"/>
      <c r="B167" s="152" t="s">
        <v>1432</v>
      </c>
      <c r="C167" s="199" t="s">
        <v>1433</v>
      </c>
      <c r="D167" s="179"/>
      <c r="E167" s="180" t="s">
        <v>440</v>
      </c>
      <c r="F167" s="142"/>
      <c r="G167" s="146"/>
      <c r="H167" s="142"/>
      <c r="I167" s="146"/>
      <c r="J167" s="142"/>
      <c r="K167" s="225"/>
      <c r="L167" s="226"/>
      <c r="M167" s="472"/>
      <c r="N167" s="355"/>
      <c r="U167" s="402" t="e">
        <f>OR(O167,S167)</f>
        <v>#VALUE!</v>
      </c>
    </row>
    <row r="168" spans="1:14" ht="29.25" customHeight="1">
      <c r="A168" s="984"/>
      <c r="B168" s="977" t="s">
        <v>1434</v>
      </c>
      <c r="C168" s="979" t="s">
        <v>441</v>
      </c>
      <c r="D168" s="204"/>
      <c r="E168" s="215" t="s">
        <v>442</v>
      </c>
      <c r="F168" s="205"/>
      <c r="G168" s="215" t="s">
        <v>443</v>
      </c>
      <c r="H168" s="205"/>
      <c r="I168" s="122" t="s">
        <v>444</v>
      </c>
      <c r="J168" s="205"/>
      <c r="K168" s="130" t="s">
        <v>445</v>
      </c>
      <c r="L168" s="971"/>
      <c r="M168" s="964"/>
      <c r="N168" s="355"/>
    </row>
    <row r="169" spans="1:14" ht="29.25" customHeight="1">
      <c r="A169" s="984"/>
      <c r="B169" s="981"/>
      <c r="C169" s="982"/>
      <c r="D169" s="216"/>
      <c r="E169" s="104" t="s">
        <v>446</v>
      </c>
      <c r="F169" s="218"/>
      <c r="G169" s="104" t="s">
        <v>447</v>
      </c>
      <c r="H169" s="218"/>
      <c r="I169" s="104" t="s">
        <v>448</v>
      </c>
      <c r="J169" s="105"/>
      <c r="K169" s="104" t="s">
        <v>449</v>
      </c>
      <c r="L169" s="972"/>
      <c r="M169" s="965"/>
      <c r="N169" s="355"/>
    </row>
    <row r="170" spans="1:21" ht="29.25" customHeight="1">
      <c r="A170" s="984"/>
      <c r="B170" s="978"/>
      <c r="C170" s="980"/>
      <c r="D170" s="175"/>
      <c r="E170" s="151" t="s">
        <v>450</v>
      </c>
      <c r="F170" s="132"/>
      <c r="G170" s="151" t="s">
        <v>451</v>
      </c>
      <c r="H170" s="132"/>
      <c r="I170" s="151" t="s">
        <v>452</v>
      </c>
      <c r="J170" s="132"/>
      <c r="K170" s="151" t="s">
        <v>453</v>
      </c>
      <c r="L170" s="973"/>
      <c r="M170" s="966"/>
      <c r="N170" s="355"/>
      <c r="U170" s="402" t="e">
        <f>OR(O168,P168,Q168,R168,S168,O169,P169,Q169,R169,O170,P170,Q170,R170)</f>
        <v>#VALUE!</v>
      </c>
    </row>
    <row r="171" spans="1:14" ht="29.25" customHeight="1">
      <c r="A171" s="984"/>
      <c r="B171" s="977" t="s">
        <v>1435</v>
      </c>
      <c r="C171" s="979" t="s">
        <v>454</v>
      </c>
      <c r="D171" s="204"/>
      <c r="E171" s="147" t="s">
        <v>455</v>
      </c>
      <c r="F171" s="205"/>
      <c r="G171" s="147" t="s">
        <v>456</v>
      </c>
      <c r="H171" s="205"/>
      <c r="I171" s="147" t="s">
        <v>457</v>
      </c>
      <c r="J171" s="205"/>
      <c r="K171" s="147" t="s">
        <v>458</v>
      </c>
      <c r="L171" s="971"/>
      <c r="M171" s="964"/>
      <c r="N171" s="355"/>
    </row>
    <row r="172" spans="1:14" ht="29.25" customHeight="1">
      <c r="A172" s="984"/>
      <c r="B172" s="981"/>
      <c r="C172" s="982"/>
      <c r="D172" s="216"/>
      <c r="E172" s="104" t="s">
        <v>459</v>
      </c>
      <c r="F172" s="218"/>
      <c r="G172" s="104" t="s">
        <v>460</v>
      </c>
      <c r="H172" s="218"/>
      <c r="I172" s="217" t="s">
        <v>1436</v>
      </c>
      <c r="J172" s="218"/>
      <c r="K172" s="104" t="s">
        <v>461</v>
      </c>
      <c r="L172" s="972"/>
      <c r="M172" s="965"/>
      <c r="N172" s="355"/>
    </row>
    <row r="173" spans="1:21" ht="29.25" customHeight="1">
      <c r="A173" s="985"/>
      <c r="B173" s="978"/>
      <c r="C173" s="980"/>
      <c r="D173" s="206"/>
      <c r="E173" s="150" t="s">
        <v>1437</v>
      </c>
      <c r="F173" s="135"/>
      <c r="G173" s="135"/>
      <c r="H173" s="136"/>
      <c r="I173" s="134"/>
      <c r="J173" s="178"/>
      <c r="K173" s="219"/>
      <c r="L173" s="973"/>
      <c r="M173" s="966"/>
      <c r="N173" s="355"/>
      <c r="U173" s="402" t="e">
        <f>OR(O171,P171,Q171,R171,S171,O172,P172,Q172,R172,O173)</f>
        <v>#VALUE!</v>
      </c>
    </row>
    <row r="174" spans="1:13" ht="29.25" customHeight="1">
      <c r="A174" s="983" t="s">
        <v>1438</v>
      </c>
      <c r="B174" s="977" t="s">
        <v>1439</v>
      </c>
      <c r="C174" s="979" t="s">
        <v>1440</v>
      </c>
      <c r="D174" s="204"/>
      <c r="E174" s="147" t="s">
        <v>462</v>
      </c>
      <c r="F174" s="205"/>
      <c r="G174" s="147" t="s">
        <v>463</v>
      </c>
      <c r="H174" s="205"/>
      <c r="I174" s="147" t="s">
        <v>464</v>
      </c>
      <c r="J174" s="205"/>
      <c r="K174" s="147" t="s">
        <v>465</v>
      </c>
      <c r="L174" s="1004"/>
      <c r="M174" s="967"/>
    </row>
    <row r="175" spans="1:21" ht="29.25" customHeight="1">
      <c r="A175" s="984"/>
      <c r="B175" s="978"/>
      <c r="C175" s="980"/>
      <c r="D175" s="175"/>
      <c r="E175" s="227" t="s">
        <v>466</v>
      </c>
      <c r="F175" s="136"/>
      <c r="G175" s="150"/>
      <c r="H175" s="132"/>
      <c r="I175" s="155"/>
      <c r="J175" s="132"/>
      <c r="K175" s="155"/>
      <c r="L175" s="1006"/>
      <c r="M175" s="963"/>
      <c r="N175" s="355"/>
      <c r="U175" s="402" t="e">
        <f>OR(O174,P174,Q174,R174,S174,O175)</f>
        <v>#VALUE!</v>
      </c>
    </row>
    <row r="176" spans="1:14" ht="29.25" customHeight="1">
      <c r="A176" s="984"/>
      <c r="B176" s="977" t="s">
        <v>1441</v>
      </c>
      <c r="C176" s="979" t="s">
        <v>1442</v>
      </c>
      <c r="D176" s="204"/>
      <c r="E176" s="147" t="s">
        <v>492</v>
      </c>
      <c r="F176" s="205"/>
      <c r="G176" s="147" t="s">
        <v>493</v>
      </c>
      <c r="H176" s="205"/>
      <c r="I176" s="147" t="s">
        <v>494</v>
      </c>
      <c r="J176" s="205"/>
      <c r="K176" s="147" t="s">
        <v>495</v>
      </c>
      <c r="L176" s="1004"/>
      <c r="M176" s="968"/>
      <c r="N176" s="355"/>
    </row>
    <row r="177" spans="1:21" ht="29.25" customHeight="1">
      <c r="A177" s="984"/>
      <c r="B177" s="978"/>
      <c r="C177" s="980"/>
      <c r="D177" s="175"/>
      <c r="E177" s="150" t="s">
        <v>496</v>
      </c>
      <c r="F177" s="132"/>
      <c r="G177" s="150" t="s">
        <v>497</v>
      </c>
      <c r="H177" s="132"/>
      <c r="I177" s="151" t="s">
        <v>498</v>
      </c>
      <c r="J177" s="220"/>
      <c r="K177" s="150" t="s">
        <v>499</v>
      </c>
      <c r="L177" s="1006"/>
      <c r="M177" s="969"/>
      <c r="N177" s="355"/>
      <c r="U177" s="402" t="e">
        <f>OR(O176,P176,Q176,R176,S176,O177,P177,Q177,R177)</f>
        <v>#VALUE!</v>
      </c>
    </row>
    <row r="178" spans="1:21" ht="29.25" customHeight="1">
      <c r="A178" s="984"/>
      <c r="B178" s="152" t="s">
        <v>1443</v>
      </c>
      <c r="C178" s="199" t="s">
        <v>500</v>
      </c>
      <c r="D178" s="179"/>
      <c r="E178" s="180" t="s">
        <v>501</v>
      </c>
      <c r="F178" s="142"/>
      <c r="G178" s="228" t="s">
        <v>502</v>
      </c>
      <c r="H178" s="229"/>
      <c r="I178" s="230"/>
      <c r="J178" s="142"/>
      <c r="K178" s="181"/>
      <c r="L178" s="226"/>
      <c r="M178" s="471"/>
      <c r="N178" s="355"/>
      <c r="U178" s="402" t="e">
        <f>OR(O178,P178,S178)</f>
        <v>#VALUE!</v>
      </c>
    </row>
    <row r="179" spans="1:13" ht="29.25" customHeight="1">
      <c r="A179" s="984"/>
      <c r="B179" s="977" t="s">
        <v>1444</v>
      </c>
      <c r="C179" s="979" t="s">
        <v>503</v>
      </c>
      <c r="D179" s="204"/>
      <c r="E179" s="147" t="s">
        <v>504</v>
      </c>
      <c r="F179" s="205"/>
      <c r="G179" s="147" t="s">
        <v>505</v>
      </c>
      <c r="H179" s="205"/>
      <c r="I179" s="130" t="s">
        <v>1445</v>
      </c>
      <c r="J179" s="205"/>
      <c r="K179" s="147" t="s">
        <v>506</v>
      </c>
      <c r="L179" s="971"/>
      <c r="M179" s="967"/>
    </row>
    <row r="180" spans="1:21" ht="29.25" customHeight="1">
      <c r="A180" s="984"/>
      <c r="B180" s="981"/>
      <c r="C180" s="982"/>
      <c r="D180" s="201"/>
      <c r="E180" s="196" t="s">
        <v>507</v>
      </c>
      <c r="H180" s="202"/>
      <c r="I180" s="191"/>
      <c r="J180" s="202"/>
      <c r="K180" s="212"/>
      <c r="L180" s="972"/>
      <c r="M180" s="962"/>
      <c r="N180" s="355"/>
      <c r="U180" s="402" t="e">
        <f>OR(O179,P179,Q179,R179,S179,O180)</f>
        <v>#VALUE!</v>
      </c>
    </row>
    <row r="181" spans="1:14" ht="29.25" customHeight="1">
      <c r="A181" s="983" t="s">
        <v>1446</v>
      </c>
      <c r="B181" s="977" t="s">
        <v>1447</v>
      </c>
      <c r="C181" s="979" t="s">
        <v>508</v>
      </c>
      <c r="D181" s="204"/>
      <c r="E181" s="137" t="s">
        <v>1448</v>
      </c>
      <c r="F181" s="205"/>
      <c r="G181" s="215" t="s">
        <v>509</v>
      </c>
      <c r="H181" s="205"/>
      <c r="I181" s="232" t="s">
        <v>1449</v>
      </c>
      <c r="J181" s="205"/>
      <c r="K181" s="232" t="s">
        <v>510</v>
      </c>
      <c r="L181" s="1004"/>
      <c r="M181" s="964"/>
      <c r="N181" s="355"/>
    </row>
    <row r="182" spans="1:14" ht="29.25" customHeight="1">
      <c r="A182" s="984"/>
      <c r="B182" s="981"/>
      <c r="C182" s="982"/>
      <c r="D182" s="216"/>
      <c r="E182" s="233" t="s">
        <v>511</v>
      </c>
      <c r="F182" s="218"/>
      <c r="G182" s="233" t="s">
        <v>512</v>
      </c>
      <c r="H182" s="218"/>
      <c r="I182" s="217" t="s">
        <v>1450</v>
      </c>
      <c r="J182" s="218"/>
      <c r="K182" s="104" t="s">
        <v>513</v>
      </c>
      <c r="L182" s="1005"/>
      <c r="M182" s="965"/>
      <c r="N182" s="355"/>
    </row>
    <row r="183" spans="1:14" ht="29.25" customHeight="1">
      <c r="A183" s="984"/>
      <c r="B183" s="981"/>
      <c r="C183" s="982"/>
      <c r="D183" s="216"/>
      <c r="E183" s="104" t="s">
        <v>514</v>
      </c>
      <c r="F183" s="218"/>
      <c r="G183" s="104" t="s">
        <v>515</v>
      </c>
      <c r="H183" s="218"/>
      <c r="I183" s="104" t="s">
        <v>516</v>
      </c>
      <c r="J183" s="218"/>
      <c r="K183" s="104" t="s">
        <v>517</v>
      </c>
      <c r="L183" s="1005"/>
      <c r="M183" s="965"/>
      <c r="N183" s="355"/>
    </row>
    <row r="184" spans="1:14" ht="29.25" customHeight="1">
      <c r="A184" s="984"/>
      <c r="B184" s="981"/>
      <c r="C184" s="982"/>
      <c r="D184" s="216"/>
      <c r="E184" s="104" t="s">
        <v>518</v>
      </c>
      <c r="F184" s="218"/>
      <c r="G184" s="104" t="s">
        <v>519</v>
      </c>
      <c r="H184" s="218"/>
      <c r="I184" s="104" t="s">
        <v>520</v>
      </c>
      <c r="J184" s="218"/>
      <c r="K184" s="104" t="s">
        <v>521</v>
      </c>
      <c r="L184" s="1005"/>
      <c r="M184" s="965"/>
      <c r="N184" s="355"/>
    </row>
    <row r="185" spans="1:14" ht="29.25" customHeight="1">
      <c r="A185" s="984"/>
      <c r="B185" s="981"/>
      <c r="C185" s="982"/>
      <c r="D185" s="216"/>
      <c r="E185" s="104" t="s">
        <v>522</v>
      </c>
      <c r="F185" s="218"/>
      <c r="G185" s="104" t="s">
        <v>523</v>
      </c>
      <c r="H185" s="218"/>
      <c r="I185" s="104" t="s">
        <v>524</v>
      </c>
      <c r="J185" s="218"/>
      <c r="K185" s="234" t="s">
        <v>525</v>
      </c>
      <c r="L185" s="1005"/>
      <c r="M185" s="965"/>
      <c r="N185" s="355"/>
    </row>
    <row r="186" spans="1:21" ht="29.25" customHeight="1">
      <c r="A186" s="984"/>
      <c r="B186" s="978"/>
      <c r="C186" s="980"/>
      <c r="D186" s="175"/>
      <c r="E186" s="235" t="s">
        <v>526</v>
      </c>
      <c r="F186" s="132"/>
      <c r="G186" s="150" t="s">
        <v>527</v>
      </c>
      <c r="H186" s="176"/>
      <c r="I186" s="177"/>
      <c r="J186" s="176"/>
      <c r="K186" s="219"/>
      <c r="L186" s="1006"/>
      <c r="M186" s="966"/>
      <c r="U186" s="402" t="e">
        <f>OR(O181,P181,Q181,R181,S181,O182,P182,Q182,R182,O183,P183,Q183,R183,O184,P184,Q184,R184,O185,P185,Q185,R185,O186,P186)</f>
        <v>#VALUE!</v>
      </c>
    </row>
    <row r="187" spans="1:14" ht="29.25" customHeight="1">
      <c r="A187" s="984"/>
      <c r="B187" s="977" t="s">
        <v>1451</v>
      </c>
      <c r="C187" s="979" t="s">
        <v>528</v>
      </c>
      <c r="D187" s="204"/>
      <c r="E187" s="122" t="s">
        <v>529</v>
      </c>
      <c r="F187" s="205"/>
      <c r="G187" s="147" t="s">
        <v>530</v>
      </c>
      <c r="H187" s="205"/>
      <c r="I187" s="147" t="s">
        <v>531</v>
      </c>
      <c r="J187" s="236"/>
      <c r="K187" s="147" t="s">
        <v>532</v>
      </c>
      <c r="L187" s="971"/>
      <c r="M187" s="964"/>
      <c r="N187" s="355"/>
    </row>
    <row r="188" spans="1:14" ht="29.25" customHeight="1">
      <c r="A188" s="984"/>
      <c r="B188" s="981"/>
      <c r="C188" s="982"/>
      <c r="D188" s="216"/>
      <c r="E188" s="104" t="s">
        <v>533</v>
      </c>
      <c r="F188" s="218"/>
      <c r="G188" s="104" t="s">
        <v>534</v>
      </c>
      <c r="H188" s="218"/>
      <c r="I188" s="104" t="s">
        <v>535</v>
      </c>
      <c r="J188" s="218"/>
      <c r="K188" s="104" t="s">
        <v>536</v>
      </c>
      <c r="L188" s="972"/>
      <c r="M188" s="965"/>
      <c r="N188" s="355"/>
    </row>
    <row r="189" spans="1:14" ht="29.25" customHeight="1">
      <c r="A189" s="984"/>
      <c r="B189" s="981"/>
      <c r="C189" s="982"/>
      <c r="D189" s="237"/>
      <c r="E189" s="233" t="s">
        <v>537</v>
      </c>
      <c r="F189" s="218"/>
      <c r="G189" s="104" t="s">
        <v>538</v>
      </c>
      <c r="H189" s="218"/>
      <c r="I189" s="104" t="s">
        <v>539</v>
      </c>
      <c r="J189" s="218"/>
      <c r="K189" s="104" t="s">
        <v>540</v>
      </c>
      <c r="L189" s="972"/>
      <c r="M189" s="965"/>
      <c r="N189" s="355"/>
    </row>
    <row r="190" spans="1:21" ht="29.25" customHeight="1">
      <c r="A190" s="985"/>
      <c r="B190" s="978"/>
      <c r="C190" s="980"/>
      <c r="D190" s="206"/>
      <c r="E190" s="235" t="s">
        <v>541</v>
      </c>
      <c r="F190" s="135"/>
      <c r="G190" s="238"/>
      <c r="H190" s="136"/>
      <c r="I190" s="138"/>
      <c r="J190" s="239"/>
      <c r="K190" s="151"/>
      <c r="L190" s="973"/>
      <c r="M190" s="966"/>
      <c r="N190" s="355"/>
      <c r="U190" s="402" t="e">
        <f>OR(O187,P187,Q187,R187,S187,O188,P188,Q188,R188,O189,P189,Q189,R189,O190)</f>
        <v>#VALUE!</v>
      </c>
    </row>
    <row r="191" spans="1:21" s="354" customFormat="1" ht="13.5">
      <c r="A191" s="350" t="s">
        <v>1452</v>
      </c>
      <c r="B191" s="351"/>
      <c r="C191" s="351"/>
      <c r="D191" s="352"/>
      <c r="E191" s="83"/>
      <c r="F191" s="84"/>
      <c r="G191" s="83"/>
      <c r="H191" s="84"/>
      <c r="I191" s="83"/>
      <c r="J191" s="84"/>
      <c r="K191" s="83"/>
      <c r="L191" s="84"/>
      <c r="M191" s="353" t="s">
        <v>707</v>
      </c>
      <c r="N191" s="351"/>
      <c r="O191" s="394"/>
      <c r="P191" s="394"/>
      <c r="Q191" s="394"/>
      <c r="R191" s="394"/>
      <c r="S191" s="394"/>
      <c r="T191" s="394"/>
      <c r="U191" s="394"/>
    </row>
    <row r="192" spans="1:21" s="86" customFormat="1" ht="19.5" customHeight="1">
      <c r="A192" s="85"/>
      <c r="B192" s="85"/>
      <c r="C192" s="85"/>
      <c r="D192" s="85"/>
      <c r="E192" s="87"/>
      <c r="F192" s="85"/>
      <c r="G192" s="88"/>
      <c r="H192" s="974" t="s">
        <v>20</v>
      </c>
      <c r="I192" s="974"/>
      <c r="J192" s="961">
        <f>'第1号様式'!$X$38</f>
        <v>0</v>
      </c>
      <c r="K192" s="961"/>
      <c r="L192" s="961"/>
      <c r="M192" s="961"/>
      <c r="O192" s="395"/>
      <c r="P192" s="395"/>
      <c r="Q192" s="395"/>
      <c r="R192" s="395"/>
      <c r="S192" s="395"/>
      <c r="T192" s="395"/>
      <c r="U192" s="395"/>
    </row>
    <row r="193" spans="1:21" s="86" customFormat="1" ht="19.5" customHeight="1">
      <c r="A193" s="85"/>
      <c r="B193" s="85"/>
      <c r="C193" s="85"/>
      <c r="D193" s="85"/>
      <c r="E193" s="87"/>
      <c r="F193" s="85"/>
      <c r="G193" s="88"/>
      <c r="H193" s="974" t="s">
        <v>1281</v>
      </c>
      <c r="I193" s="974"/>
      <c r="J193" s="974"/>
      <c r="K193" s="975">
        <f>'第2号様式 '!$W$82</f>
        <v>0</v>
      </c>
      <c r="L193" s="975"/>
      <c r="M193" s="975"/>
      <c r="O193" s="395"/>
      <c r="P193" s="395"/>
      <c r="Q193" s="395"/>
      <c r="R193" s="395"/>
      <c r="S193" s="395"/>
      <c r="T193" s="395"/>
      <c r="U193" s="395"/>
    </row>
    <row r="194" spans="1:21" s="86" customFormat="1" ht="7.5" customHeight="1">
      <c r="A194" s="85"/>
      <c r="B194" s="85"/>
      <c r="C194" s="85"/>
      <c r="D194" s="85"/>
      <c r="E194" s="87"/>
      <c r="F194" s="85"/>
      <c r="G194" s="88"/>
      <c r="H194" s="90"/>
      <c r="I194" s="90"/>
      <c r="J194" s="90"/>
      <c r="K194" s="91"/>
      <c r="L194" s="91"/>
      <c r="M194" s="91"/>
      <c r="O194" s="395"/>
      <c r="P194" s="395"/>
      <c r="Q194" s="395"/>
      <c r="R194" s="395"/>
      <c r="S194" s="395"/>
      <c r="T194" s="395"/>
      <c r="U194" s="395"/>
    </row>
    <row r="195" spans="1:21" s="102" customFormat="1" ht="30" customHeight="1">
      <c r="A195" s="993" t="s">
        <v>109</v>
      </c>
      <c r="B195" s="999" t="s">
        <v>1332</v>
      </c>
      <c r="C195" s="993" t="s">
        <v>110</v>
      </c>
      <c r="D195" s="994" t="s">
        <v>111</v>
      </c>
      <c r="E195" s="995"/>
      <c r="F195" s="995"/>
      <c r="G195" s="995"/>
      <c r="H195" s="995"/>
      <c r="I195" s="995"/>
      <c r="J195" s="995"/>
      <c r="K195" s="995"/>
      <c r="L195" s="996" t="s">
        <v>112</v>
      </c>
      <c r="M195" s="993" t="s">
        <v>113</v>
      </c>
      <c r="O195" s="397"/>
      <c r="P195" s="397"/>
      <c r="Q195" s="397"/>
      <c r="R195" s="397"/>
      <c r="S195" s="397"/>
      <c r="T195" s="397"/>
      <c r="U195" s="397"/>
    </row>
    <row r="196" spans="1:21" s="102" customFormat="1" ht="30" customHeight="1">
      <c r="A196" s="998"/>
      <c r="B196" s="999"/>
      <c r="C196" s="993"/>
      <c r="D196" s="1000" t="s">
        <v>114</v>
      </c>
      <c r="E196" s="1001"/>
      <c r="F196" s="1001"/>
      <c r="G196" s="1001"/>
      <c r="H196" s="1001"/>
      <c r="I196" s="1001"/>
      <c r="J196" s="1001"/>
      <c r="K196" s="1001"/>
      <c r="L196" s="997"/>
      <c r="M196" s="998"/>
      <c r="O196" s="397"/>
      <c r="P196" s="397"/>
      <c r="Q196" s="397"/>
      <c r="R196" s="397"/>
      <c r="S196" s="397"/>
      <c r="T196" s="397"/>
      <c r="U196" s="397"/>
    </row>
    <row r="197" spans="1:14" ht="30" customHeight="1">
      <c r="A197" s="983" t="s">
        <v>1453</v>
      </c>
      <c r="B197" s="977" t="s">
        <v>1454</v>
      </c>
      <c r="C197" s="979" t="s">
        <v>1455</v>
      </c>
      <c r="D197" s="119"/>
      <c r="E197" s="122" t="s">
        <v>542</v>
      </c>
      <c r="F197" s="148"/>
      <c r="G197" s="122" t="s">
        <v>543</v>
      </c>
      <c r="H197" s="148"/>
      <c r="I197" s="240" t="s">
        <v>1456</v>
      </c>
      <c r="J197" s="148"/>
      <c r="K197" s="240" t="s">
        <v>544</v>
      </c>
      <c r="L197" s="1058"/>
      <c r="M197" s="964"/>
      <c r="N197" s="355"/>
    </row>
    <row r="198" spans="1:21" ht="30" customHeight="1">
      <c r="A198" s="984"/>
      <c r="B198" s="978"/>
      <c r="C198" s="980"/>
      <c r="D198" s="175"/>
      <c r="E198" s="194" t="s">
        <v>545</v>
      </c>
      <c r="F198" s="132"/>
      <c r="G198" s="155" t="s">
        <v>546</v>
      </c>
      <c r="H198" s="132"/>
      <c r="I198" s="155" t="s">
        <v>547</v>
      </c>
      <c r="J198" s="135"/>
      <c r="K198" s="223"/>
      <c r="L198" s="1059"/>
      <c r="M198" s="966"/>
      <c r="N198" s="355"/>
      <c r="U198" s="402" t="e">
        <f>OR(O197,P197,Q197,R197,S197,O198,P198,Q198)</f>
        <v>#VALUE!</v>
      </c>
    </row>
    <row r="199" spans="1:14" ht="30" customHeight="1">
      <c r="A199" s="984"/>
      <c r="B199" s="977" t="s">
        <v>1457</v>
      </c>
      <c r="C199" s="979" t="s">
        <v>1458</v>
      </c>
      <c r="D199" s="204"/>
      <c r="E199" s="147" t="s">
        <v>548</v>
      </c>
      <c r="F199" s="205"/>
      <c r="G199" s="147" t="s">
        <v>549</v>
      </c>
      <c r="H199" s="205"/>
      <c r="I199" s="147" t="s">
        <v>550</v>
      </c>
      <c r="J199" s="205"/>
      <c r="K199" s="147" t="s">
        <v>551</v>
      </c>
      <c r="L199" s="971"/>
      <c r="M199" s="964"/>
      <c r="N199" s="355"/>
    </row>
    <row r="200" spans="1:14" ht="30" customHeight="1">
      <c r="A200" s="984"/>
      <c r="B200" s="981"/>
      <c r="C200" s="982"/>
      <c r="D200" s="216"/>
      <c r="E200" s="157" t="s">
        <v>552</v>
      </c>
      <c r="F200" s="218"/>
      <c r="G200" s="104" t="s">
        <v>553</v>
      </c>
      <c r="H200" s="218"/>
      <c r="I200" s="104" t="s">
        <v>554</v>
      </c>
      <c r="J200" s="218"/>
      <c r="K200" s="104" t="s">
        <v>555</v>
      </c>
      <c r="L200" s="972"/>
      <c r="M200" s="965"/>
      <c r="N200" s="355"/>
    </row>
    <row r="201" spans="1:13" ht="30" customHeight="1">
      <c r="A201" s="984"/>
      <c r="B201" s="981"/>
      <c r="C201" s="982"/>
      <c r="D201" s="216"/>
      <c r="E201" s="104" t="s">
        <v>1459</v>
      </c>
      <c r="F201" s="218"/>
      <c r="G201" s="104" t="s">
        <v>556</v>
      </c>
      <c r="H201" s="218"/>
      <c r="I201" s="104" t="s">
        <v>557</v>
      </c>
      <c r="J201" s="218"/>
      <c r="K201" s="104" t="s">
        <v>558</v>
      </c>
      <c r="L201" s="972"/>
      <c r="M201" s="965"/>
    </row>
    <row r="202" spans="1:21" ht="30" customHeight="1">
      <c r="A202" s="984"/>
      <c r="B202" s="978"/>
      <c r="C202" s="980"/>
      <c r="D202" s="175"/>
      <c r="E202" s="194" t="s">
        <v>545</v>
      </c>
      <c r="F202" s="132"/>
      <c r="G202" s="155" t="s">
        <v>546</v>
      </c>
      <c r="H202" s="132"/>
      <c r="I202" s="155" t="s">
        <v>547</v>
      </c>
      <c r="J202" s="135"/>
      <c r="K202" s="223"/>
      <c r="L202" s="973"/>
      <c r="M202" s="966"/>
      <c r="U202" s="402" t="e">
        <f>OR(O199,P199,Q199,R199,S199,O200,P200,Q200,R200,O201,P201,Q201,R201,O202,P202,Q202)</f>
        <v>#VALUE!</v>
      </c>
    </row>
    <row r="203" spans="1:14" ht="30" customHeight="1">
      <c r="A203" s="984"/>
      <c r="B203" s="977" t="s">
        <v>1460</v>
      </c>
      <c r="C203" s="979" t="s">
        <v>559</v>
      </c>
      <c r="D203" s="119"/>
      <c r="E203" s="122" t="s">
        <v>560</v>
      </c>
      <c r="F203" s="148"/>
      <c r="G203" s="122" t="s">
        <v>561</v>
      </c>
      <c r="H203" s="148"/>
      <c r="I203" s="122" t="s">
        <v>562</v>
      </c>
      <c r="J203" s="148"/>
      <c r="K203" s="137" t="s">
        <v>545</v>
      </c>
      <c r="L203" s="971"/>
      <c r="M203" s="964"/>
      <c r="N203" s="355"/>
    </row>
    <row r="204" spans="1:21" ht="30" customHeight="1">
      <c r="A204" s="984"/>
      <c r="B204" s="978"/>
      <c r="C204" s="980"/>
      <c r="D204" s="175"/>
      <c r="E204" s="155" t="s">
        <v>546</v>
      </c>
      <c r="F204" s="132"/>
      <c r="G204" s="155" t="s">
        <v>547</v>
      </c>
      <c r="H204" s="135"/>
      <c r="I204" s="238"/>
      <c r="J204" s="135"/>
      <c r="K204" s="223"/>
      <c r="L204" s="973"/>
      <c r="M204" s="966"/>
      <c r="N204" s="355"/>
      <c r="U204" s="402" t="e">
        <f>OR(O203,P203,Q203,R203,S203,O204,P204)</f>
        <v>#VALUE!</v>
      </c>
    </row>
    <row r="205" spans="1:14" ht="30" customHeight="1">
      <c r="A205" s="984"/>
      <c r="B205" s="977" t="s">
        <v>1461</v>
      </c>
      <c r="C205" s="979" t="s">
        <v>563</v>
      </c>
      <c r="D205" s="204"/>
      <c r="E205" s="130" t="s">
        <v>1462</v>
      </c>
      <c r="F205" s="205"/>
      <c r="G205" s="147" t="s">
        <v>564</v>
      </c>
      <c r="H205" s="205"/>
      <c r="I205" s="147" t="s">
        <v>565</v>
      </c>
      <c r="J205" s="205"/>
      <c r="K205" s="147" t="s">
        <v>566</v>
      </c>
      <c r="L205" s="971"/>
      <c r="M205" s="964"/>
      <c r="N205" s="355"/>
    </row>
    <row r="206" spans="1:21" ht="30" customHeight="1">
      <c r="A206" s="984"/>
      <c r="B206" s="978"/>
      <c r="C206" s="980"/>
      <c r="D206" s="175"/>
      <c r="E206" s="219" t="s">
        <v>1463</v>
      </c>
      <c r="F206" s="132"/>
      <c r="G206" s="150" t="s">
        <v>567</v>
      </c>
      <c r="H206" s="132"/>
      <c r="I206" s="194" t="s">
        <v>568</v>
      </c>
      <c r="J206" s="136"/>
      <c r="K206" s="150"/>
      <c r="L206" s="973"/>
      <c r="M206" s="966"/>
      <c r="N206" s="355"/>
      <c r="U206" s="402" t="e">
        <f>OR(O205,P205,Q205,R205,S205,O206,P206,Q206)</f>
        <v>#VALUE!</v>
      </c>
    </row>
    <row r="207" spans="1:21" ht="30" customHeight="1">
      <c r="A207" s="985"/>
      <c r="B207" s="152" t="s">
        <v>1464</v>
      </c>
      <c r="C207" s="242" t="s">
        <v>569</v>
      </c>
      <c r="D207" s="243"/>
      <c r="E207" s="180" t="s">
        <v>570</v>
      </c>
      <c r="F207" s="244"/>
      <c r="G207" s="249" t="s">
        <v>571</v>
      </c>
      <c r="H207" s="244"/>
      <c r="I207" s="181" t="s">
        <v>546</v>
      </c>
      <c r="J207" s="244"/>
      <c r="K207" s="225" t="s">
        <v>547</v>
      </c>
      <c r="L207" s="149"/>
      <c r="M207" s="470"/>
      <c r="U207" s="402" t="e">
        <f>OR(O207,P207,Q207,R207,S207)</f>
        <v>#VALUE!</v>
      </c>
    </row>
    <row r="208" spans="1:14" ht="30" customHeight="1">
      <c r="A208" s="983" t="s">
        <v>1465</v>
      </c>
      <c r="B208" s="977" t="s">
        <v>1466</v>
      </c>
      <c r="C208" s="979" t="s">
        <v>572</v>
      </c>
      <c r="D208" s="204"/>
      <c r="E208" s="147" t="s">
        <v>573</v>
      </c>
      <c r="F208" s="205"/>
      <c r="G208" s="147" t="s">
        <v>574</v>
      </c>
      <c r="H208" s="205"/>
      <c r="I208" s="147" t="s">
        <v>575</v>
      </c>
      <c r="J208" s="205"/>
      <c r="K208" s="147" t="s">
        <v>576</v>
      </c>
      <c r="L208" s="971"/>
      <c r="M208" s="964"/>
      <c r="N208" s="355"/>
    </row>
    <row r="209" spans="1:21" ht="30" customHeight="1">
      <c r="A209" s="984"/>
      <c r="B209" s="978"/>
      <c r="C209" s="980"/>
      <c r="D209" s="206"/>
      <c r="E209" s="151" t="s">
        <v>577</v>
      </c>
      <c r="F209" s="132"/>
      <c r="G209" s="151" t="s">
        <v>578</v>
      </c>
      <c r="H209" s="132"/>
      <c r="I209" s="151" t="s">
        <v>579</v>
      </c>
      <c r="J209" s="132"/>
      <c r="K209" s="151" t="s">
        <v>580</v>
      </c>
      <c r="L209" s="973"/>
      <c r="M209" s="966"/>
      <c r="N209" s="355"/>
      <c r="U209" s="402" t="e">
        <f>OR(O208,P208,Q208,R208,S208,O209,P209,Q209,R209)</f>
        <v>#VALUE!</v>
      </c>
    </row>
    <row r="210" spans="1:14" ht="30" customHeight="1">
      <c r="A210" s="984"/>
      <c r="B210" s="977" t="s">
        <v>1467</v>
      </c>
      <c r="C210" s="979" t="s">
        <v>1468</v>
      </c>
      <c r="D210" s="119"/>
      <c r="E210" s="147" t="s">
        <v>581</v>
      </c>
      <c r="F210" s="148"/>
      <c r="G210" s="147" t="s">
        <v>582</v>
      </c>
      <c r="H210" s="148"/>
      <c r="I210" s="147" t="s">
        <v>583</v>
      </c>
      <c r="J210" s="148"/>
      <c r="K210" s="147" t="s">
        <v>584</v>
      </c>
      <c r="L210" s="971"/>
      <c r="M210" s="964"/>
      <c r="N210" s="355"/>
    </row>
    <row r="211" spans="1:21" ht="30" customHeight="1">
      <c r="A211" s="984"/>
      <c r="B211" s="978"/>
      <c r="C211" s="980"/>
      <c r="D211" s="175"/>
      <c r="E211" s="151" t="s">
        <v>585</v>
      </c>
      <c r="F211" s="132"/>
      <c r="G211" s="133"/>
      <c r="H211" s="132"/>
      <c r="I211" s="133"/>
      <c r="J211" s="132"/>
      <c r="K211" s="151"/>
      <c r="L211" s="973"/>
      <c r="M211" s="965"/>
      <c r="N211" s="355"/>
      <c r="U211" s="402" t="e">
        <f>OR(O210,P210,Q210,R210,S210,O211)</f>
        <v>#VALUE!</v>
      </c>
    </row>
    <row r="212" spans="1:13" ht="30" customHeight="1">
      <c r="A212" s="984"/>
      <c r="B212" s="977" t="s">
        <v>1469</v>
      </c>
      <c r="C212" s="979" t="s">
        <v>586</v>
      </c>
      <c r="D212" s="119"/>
      <c r="E212" s="210" t="s">
        <v>587</v>
      </c>
      <c r="F212" s="120"/>
      <c r="G212" s="147" t="s">
        <v>1470</v>
      </c>
      <c r="H212" s="148"/>
      <c r="I212" s="147" t="s">
        <v>588</v>
      </c>
      <c r="J212" s="148"/>
      <c r="K212" s="147" t="s">
        <v>589</v>
      </c>
      <c r="L212" s="1002"/>
      <c r="M212" s="967"/>
    </row>
    <row r="213" spans="1:21" ht="30" customHeight="1">
      <c r="A213" s="984"/>
      <c r="B213" s="978"/>
      <c r="C213" s="980"/>
      <c r="D213" s="105"/>
      <c r="E213" s="104" t="s">
        <v>590</v>
      </c>
      <c r="H213" s="132"/>
      <c r="I213" s="133"/>
      <c r="J213" s="132"/>
      <c r="K213" s="115"/>
      <c r="L213" s="1003"/>
      <c r="M213" s="963"/>
      <c r="U213" s="402" t="e">
        <f>OR(O212,P212,Q212,R212,S212,O213)</f>
        <v>#VALUE!</v>
      </c>
    </row>
    <row r="214" spans="1:21" ht="30" customHeight="1">
      <c r="A214" s="984"/>
      <c r="B214" s="152" t="s">
        <v>1471</v>
      </c>
      <c r="C214" s="199" t="s">
        <v>1472</v>
      </c>
      <c r="D214" s="179"/>
      <c r="E214" s="180" t="s">
        <v>591</v>
      </c>
      <c r="F214" s="142"/>
      <c r="G214" s="182"/>
      <c r="H214" s="142"/>
      <c r="I214" s="182"/>
      <c r="J214" s="142"/>
      <c r="K214" s="181"/>
      <c r="L214" s="246"/>
      <c r="M214" s="473"/>
      <c r="N214" s="355"/>
      <c r="U214" s="402" t="e">
        <f>OR(O214,S214)</f>
        <v>#VALUE!</v>
      </c>
    </row>
    <row r="215" spans="1:21" ht="30" customHeight="1">
      <c r="A215" s="985"/>
      <c r="B215" s="152" t="s">
        <v>1473</v>
      </c>
      <c r="C215" s="199" t="s">
        <v>1474</v>
      </c>
      <c r="D215" s="243"/>
      <c r="E215" s="180" t="s">
        <v>592</v>
      </c>
      <c r="F215" s="244"/>
      <c r="G215" s="182"/>
      <c r="H215" s="244"/>
      <c r="I215" s="182"/>
      <c r="J215" s="244"/>
      <c r="K215" s="181"/>
      <c r="L215" s="247"/>
      <c r="M215" s="473"/>
      <c r="N215" s="355"/>
      <c r="U215" s="402" t="e">
        <f>OR(O215,S215)</f>
        <v>#VALUE!</v>
      </c>
    </row>
    <row r="216" spans="1:14" ht="30" customHeight="1">
      <c r="A216" s="983" t="s">
        <v>1475</v>
      </c>
      <c r="B216" s="977" t="s">
        <v>1476</v>
      </c>
      <c r="C216" s="979" t="s">
        <v>593</v>
      </c>
      <c r="D216" s="204"/>
      <c r="E216" s="215" t="s">
        <v>594</v>
      </c>
      <c r="F216" s="205"/>
      <c r="G216" s="147" t="s">
        <v>595</v>
      </c>
      <c r="H216" s="205"/>
      <c r="I216" s="147" t="s">
        <v>596</v>
      </c>
      <c r="J216" s="205"/>
      <c r="K216" s="147" t="s">
        <v>597</v>
      </c>
      <c r="L216" s="971"/>
      <c r="M216" s="970"/>
      <c r="N216" s="355"/>
    </row>
    <row r="217" spans="1:14" ht="30" customHeight="1">
      <c r="A217" s="984"/>
      <c r="B217" s="981"/>
      <c r="C217" s="982"/>
      <c r="D217" s="216"/>
      <c r="E217" s="104" t="s">
        <v>598</v>
      </c>
      <c r="F217" s="218"/>
      <c r="G217" s="104" t="s">
        <v>599</v>
      </c>
      <c r="H217" s="218"/>
      <c r="I217" s="104" t="s">
        <v>600</v>
      </c>
      <c r="J217" s="218"/>
      <c r="K217" s="104" t="s">
        <v>601</v>
      </c>
      <c r="L217" s="972"/>
      <c r="M217" s="965"/>
      <c r="N217" s="355"/>
    </row>
    <row r="218" spans="1:14" ht="30" customHeight="1">
      <c r="A218" s="984"/>
      <c r="B218" s="981"/>
      <c r="C218" s="982"/>
      <c r="D218" s="216"/>
      <c r="E218" s="104" t="s">
        <v>602</v>
      </c>
      <c r="F218" s="218"/>
      <c r="G218" s="248" t="s">
        <v>603</v>
      </c>
      <c r="H218" s="218"/>
      <c r="I218" s="104" t="s">
        <v>604</v>
      </c>
      <c r="J218" s="218"/>
      <c r="K218" s="104" t="s">
        <v>605</v>
      </c>
      <c r="L218" s="972"/>
      <c r="M218" s="965"/>
      <c r="N218" s="355"/>
    </row>
    <row r="219" spans="1:13" ht="30" customHeight="1">
      <c r="A219" s="984"/>
      <c r="B219" s="981"/>
      <c r="C219" s="982"/>
      <c r="D219" s="216"/>
      <c r="E219" s="104" t="s">
        <v>606</v>
      </c>
      <c r="F219" s="218"/>
      <c r="G219" s="104" t="s">
        <v>608</v>
      </c>
      <c r="H219" s="218"/>
      <c r="I219" s="217" t="s">
        <v>1477</v>
      </c>
      <c r="J219" s="218"/>
      <c r="K219" s="104" t="s">
        <v>609</v>
      </c>
      <c r="L219" s="972"/>
      <c r="M219" s="965"/>
    </row>
    <row r="220" spans="1:21" ht="30" customHeight="1">
      <c r="A220" s="985"/>
      <c r="B220" s="978"/>
      <c r="C220" s="980"/>
      <c r="D220" s="206"/>
      <c r="E220" s="151" t="s">
        <v>610</v>
      </c>
      <c r="F220" s="220"/>
      <c r="G220" s="151" t="s">
        <v>611</v>
      </c>
      <c r="H220" s="220"/>
      <c r="I220" s="151" t="s">
        <v>612</v>
      </c>
      <c r="J220" s="132"/>
      <c r="K220" s="150" t="s">
        <v>613</v>
      </c>
      <c r="L220" s="973"/>
      <c r="M220" s="966"/>
      <c r="N220" s="355"/>
      <c r="U220" s="402" t="e">
        <f>OR(O216,P216,Q216,R216,S216,O217,P217,Q217,R217,O218,P218,Q218,R218,O219,P219,Q219,R219,O220,P220,Q220,R220)</f>
        <v>#VALUE!</v>
      </c>
    </row>
    <row r="221" spans="1:21" s="92" customFormat="1" ht="7.5" customHeight="1">
      <c r="A221" s="90"/>
      <c r="B221" s="90"/>
      <c r="C221" s="90"/>
      <c r="D221" s="90"/>
      <c r="E221" s="90"/>
      <c r="F221" s="90"/>
      <c r="G221" s="90"/>
      <c r="H221" s="90"/>
      <c r="I221" s="90"/>
      <c r="J221" s="90"/>
      <c r="K221" s="90"/>
      <c r="L221" s="90"/>
      <c r="M221" s="90"/>
      <c r="O221" s="396"/>
      <c r="P221" s="396"/>
      <c r="Q221" s="396"/>
      <c r="R221" s="396"/>
      <c r="S221" s="396"/>
      <c r="T221" s="396"/>
      <c r="U221" s="396"/>
    </row>
    <row r="222" spans="1:21" s="92" customFormat="1" ht="7.5" customHeight="1">
      <c r="A222" s="90"/>
      <c r="B222" s="90"/>
      <c r="C222" s="90"/>
      <c r="D222" s="90"/>
      <c r="E222" s="90"/>
      <c r="F222" s="90"/>
      <c r="G222" s="90"/>
      <c r="H222" s="90"/>
      <c r="I222" s="90"/>
      <c r="J222" s="90"/>
      <c r="K222" s="90"/>
      <c r="L222" s="90"/>
      <c r="M222" s="90"/>
      <c r="O222" s="396"/>
      <c r="P222" s="396"/>
      <c r="Q222" s="396"/>
      <c r="R222" s="396"/>
      <c r="S222" s="396"/>
      <c r="T222" s="396"/>
      <c r="U222" s="396"/>
    </row>
    <row r="223" spans="1:21" s="92" customFormat="1" ht="7.5" customHeight="1">
      <c r="A223" s="90"/>
      <c r="B223" s="90"/>
      <c r="C223" s="90"/>
      <c r="D223" s="90"/>
      <c r="E223" s="90"/>
      <c r="F223" s="90"/>
      <c r="G223" s="90"/>
      <c r="H223" s="90"/>
      <c r="I223" s="90"/>
      <c r="J223" s="90"/>
      <c r="K223" s="90"/>
      <c r="L223" s="90"/>
      <c r="M223" s="90"/>
      <c r="O223" s="396"/>
      <c r="P223" s="396"/>
      <c r="Q223" s="396"/>
      <c r="R223" s="396"/>
      <c r="S223" s="396"/>
      <c r="T223" s="396"/>
      <c r="U223" s="396"/>
    </row>
    <row r="224" spans="1:21" s="92" customFormat="1" ht="7.5" customHeight="1">
      <c r="A224" s="90"/>
      <c r="B224" s="90"/>
      <c r="C224" s="90"/>
      <c r="D224" s="90"/>
      <c r="E224" s="90"/>
      <c r="F224" s="90"/>
      <c r="G224" s="90"/>
      <c r="H224" s="90"/>
      <c r="I224" s="90"/>
      <c r="J224" s="90"/>
      <c r="K224" s="90"/>
      <c r="L224" s="90"/>
      <c r="M224" s="90"/>
      <c r="O224" s="396"/>
      <c r="P224" s="396"/>
      <c r="Q224" s="396"/>
      <c r="R224" s="396"/>
      <c r="S224" s="396"/>
      <c r="T224" s="396"/>
      <c r="U224" s="396"/>
    </row>
    <row r="225" spans="1:21" s="92" customFormat="1" ht="7.5" customHeight="1">
      <c r="A225" s="90"/>
      <c r="B225" s="90"/>
      <c r="C225" s="90"/>
      <c r="D225" s="90"/>
      <c r="E225" s="90"/>
      <c r="F225" s="90"/>
      <c r="G225" s="90"/>
      <c r="H225" s="90"/>
      <c r="I225" s="90"/>
      <c r="J225" s="90"/>
      <c r="K225" s="90"/>
      <c r="L225" s="90"/>
      <c r="M225" s="90"/>
      <c r="O225" s="396"/>
      <c r="P225" s="396"/>
      <c r="Q225" s="396"/>
      <c r="R225" s="396"/>
      <c r="S225" s="396"/>
      <c r="T225" s="396"/>
      <c r="U225" s="396"/>
    </row>
    <row r="226" spans="1:21" s="92" customFormat="1" ht="7.5" customHeight="1">
      <c r="A226" s="90"/>
      <c r="B226" s="90"/>
      <c r="C226" s="90"/>
      <c r="D226" s="90"/>
      <c r="E226" s="90"/>
      <c r="F226" s="90"/>
      <c r="G226" s="90"/>
      <c r="H226" s="90"/>
      <c r="I226" s="90"/>
      <c r="J226" s="90"/>
      <c r="K226" s="90"/>
      <c r="L226" s="90"/>
      <c r="M226" s="90"/>
      <c r="O226" s="396"/>
      <c r="P226" s="396"/>
      <c r="Q226" s="396"/>
      <c r="R226" s="396"/>
      <c r="S226" s="396"/>
      <c r="T226" s="396"/>
      <c r="U226" s="396"/>
    </row>
    <row r="227" spans="1:21" s="92" customFormat="1" ht="7.5" customHeight="1">
      <c r="A227" s="90"/>
      <c r="B227" s="90"/>
      <c r="C227" s="90"/>
      <c r="D227" s="90"/>
      <c r="E227" s="90"/>
      <c r="F227" s="90"/>
      <c r="G227" s="90"/>
      <c r="H227" s="90"/>
      <c r="I227" s="90"/>
      <c r="J227" s="90"/>
      <c r="K227" s="90"/>
      <c r="L227" s="90"/>
      <c r="M227" s="90"/>
      <c r="O227" s="396"/>
      <c r="P227" s="396"/>
      <c r="Q227" s="396"/>
      <c r="R227" s="396"/>
      <c r="S227" s="396"/>
      <c r="T227" s="396"/>
      <c r="U227" s="396"/>
    </row>
    <row r="228" spans="1:21" s="92" customFormat="1" ht="7.5" customHeight="1">
      <c r="A228" s="90"/>
      <c r="B228" s="90"/>
      <c r="C228" s="90"/>
      <c r="D228" s="90"/>
      <c r="E228" s="90"/>
      <c r="F228" s="90"/>
      <c r="G228" s="90"/>
      <c r="H228" s="90"/>
      <c r="I228" s="90"/>
      <c r="J228" s="90"/>
      <c r="K228" s="90"/>
      <c r="L228" s="90"/>
      <c r="M228" s="90"/>
      <c r="O228" s="396"/>
      <c r="P228" s="396"/>
      <c r="Q228" s="396"/>
      <c r="R228" s="396"/>
      <c r="S228" s="396"/>
      <c r="T228" s="396"/>
      <c r="U228" s="396"/>
    </row>
    <row r="229" spans="1:21" s="354" customFormat="1" ht="13.5">
      <c r="A229" s="350" t="s">
        <v>1478</v>
      </c>
      <c r="B229" s="351"/>
      <c r="C229" s="351"/>
      <c r="D229" s="352"/>
      <c r="E229" s="83"/>
      <c r="F229" s="84"/>
      <c r="G229" s="83"/>
      <c r="H229" s="84"/>
      <c r="I229" s="83"/>
      <c r="J229" s="84"/>
      <c r="K229" s="83"/>
      <c r="L229" s="84"/>
      <c r="M229" s="353" t="s">
        <v>707</v>
      </c>
      <c r="N229" s="351"/>
      <c r="O229" s="394"/>
      <c r="P229" s="394"/>
      <c r="Q229" s="394"/>
      <c r="R229" s="394"/>
      <c r="S229" s="394"/>
      <c r="T229" s="394"/>
      <c r="U229" s="394"/>
    </row>
    <row r="230" spans="1:21" s="86" customFormat="1" ht="19.5" customHeight="1">
      <c r="A230" s="85"/>
      <c r="B230" s="85"/>
      <c r="C230" s="85"/>
      <c r="D230" s="85"/>
      <c r="E230" s="87"/>
      <c r="F230" s="85"/>
      <c r="G230" s="88"/>
      <c r="H230" s="974" t="s">
        <v>20</v>
      </c>
      <c r="I230" s="974"/>
      <c r="J230" s="961">
        <f>'第1号様式'!$X$38</f>
        <v>0</v>
      </c>
      <c r="K230" s="961"/>
      <c r="L230" s="961"/>
      <c r="M230" s="961"/>
      <c r="O230" s="395"/>
      <c r="P230" s="395"/>
      <c r="Q230" s="395"/>
      <c r="R230" s="395"/>
      <c r="S230" s="395"/>
      <c r="T230" s="395"/>
      <c r="U230" s="395"/>
    </row>
    <row r="231" spans="1:21" s="86" customFormat="1" ht="19.5" customHeight="1">
      <c r="A231" s="85"/>
      <c r="B231" s="85"/>
      <c r="C231" s="85"/>
      <c r="D231" s="85"/>
      <c r="E231" s="87"/>
      <c r="F231" s="85"/>
      <c r="G231" s="88"/>
      <c r="H231" s="974" t="s">
        <v>1281</v>
      </c>
      <c r="I231" s="974"/>
      <c r="J231" s="974"/>
      <c r="K231" s="975">
        <f>'第2号様式 '!$W$82</f>
        <v>0</v>
      </c>
      <c r="L231" s="975"/>
      <c r="M231" s="975"/>
      <c r="O231" s="395"/>
      <c r="P231" s="395"/>
      <c r="Q231" s="395"/>
      <c r="R231" s="395"/>
      <c r="S231" s="395"/>
      <c r="T231" s="395"/>
      <c r="U231" s="395"/>
    </row>
    <row r="232" spans="1:21" s="86" customFormat="1" ht="7.5" customHeight="1">
      <c r="A232" s="85"/>
      <c r="B232" s="85"/>
      <c r="C232" s="85"/>
      <c r="D232" s="85"/>
      <c r="E232" s="87"/>
      <c r="F232" s="85"/>
      <c r="G232" s="88"/>
      <c r="H232" s="90"/>
      <c r="I232" s="90"/>
      <c r="J232" s="90"/>
      <c r="K232" s="91"/>
      <c r="L232" s="91"/>
      <c r="M232" s="91"/>
      <c r="O232" s="395"/>
      <c r="P232" s="395"/>
      <c r="Q232" s="395"/>
      <c r="R232" s="395"/>
      <c r="S232" s="395"/>
      <c r="T232" s="395"/>
      <c r="U232" s="395"/>
    </row>
    <row r="233" spans="1:21" s="102" customFormat="1" ht="30" customHeight="1">
      <c r="A233" s="993" t="s">
        <v>109</v>
      </c>
      <c r="B233" s="999" t="s">
        <v>1332</v>
      </c>
      <c r="C233" s="993" t="s">
        <v>110</v>
      </c>
      <c r="D233" s="994" t="s">
        <v>111</v>
      </c>
      <c r="E233" s="995"/>
      <c r="F233" s="995"/>
      <c r="G233" s="995"/>
      <c r="H233" s="995"/>
      <c r="I233" s="995"/>
      <c r="J233" s="995"/>
      <c r="K233" s="995"/>
      <c r="L233" s="996" t="s">
        <v>112</v>
      </c>
      <c r="M233" s="993" t="s">
        <v>113</v>
      </c>
      <c r="O233" s="397"/>
      <c r="P233" s="397"/>
      <c r="Q233" s="397"/>
      <c r="R233" s="397"/>
      <c r="S233" s="397"/>
      <c r="T233" s="397"/>
      <c r="U233" s="397"/>
    </row>
    <row r="234" spans="1:21" s="102" customFormat="1" ht="30" customHeight="1">
      <c r="A234" s="998"/>
      <c r="B234" s="999"/>
      <c r="C234" s="993"/>
      <c r="D234" s="1000" t="s">
        <v>114</v>
      </c>
      <c r="E234" s="1001"/>
      <c r="F234" s="1001"/>
      <c r="G234" s="1001"/>
      <c r="H234" s="1001"/>
      <c r="I234" s="1001"/>
      <c r="J234" s="1001"/>
      <c r="K234" s="1001"/>
      <c r="L234" s="997"/>
      <c r="M234" s="998"/>
      <c r="O234" s="397"/>
      <c r="P234" s="397"/>
      <c r="Q234" s="397"/>
      <c r="R234" s="397"/>
      <c r="S234" s="397"/>
      <c r="T234" s="397"/>
      <c r="U234" s="397"/>
    </row>
    <row r="235" spans="1:15" ht="29.25" customHeight="1">
      <c r="A235" s="983" t="s">
        <v>1479</v>
      </c>
      <c r="B235" s="977" t="s">
        <v>1480</v>
      </c>
      <c r="C235" s="979" t="s">
        <v>614</v>
      </c>
      <c r="D235" s="204"/>
      <c r="E235" s="130" t="s">
        <v>1481</v>
      </c>
      <c r="F235" s="205"/>
      <c r="G235" s="147" t="s">
        <v>615</v>
      </c>
      <c r="H235" s="205"/>
      <c r="I235" s="147" t="s">
        <v>616</v>
      </c>
      <c r="J235" s="205"/>
      <c r="K235" s="147" t="s">
        <v>617</v>
      </c>
      <c r="L235" s="971"/>
      <c r="M235" s="962"/>
      <c r="O235" s="398" t="b">
        <v>0</v>
      </c>
    </row>
    <row r="236" spans="1:13" ht="29.25" customHeight="1">
      <c r="A236" s="984"/>
      <c r="B236" s="981"/>
      <c r="C236" s="982"/>
      <c r="D236" s="216"/>
      <c r="E236" s="217" t="s">
        <v>1482</v>
      </c>
      <c r="F236" s="218"/>
      <c r="G236" s="217" t="s">
        <v>618</v>
      </c>
      <c r="H236" s="218"/>
      <c r="I236" s="233" t="s">
        <v>619</v>
      </c>
      <c r="J236" s="218"/>
      <c r="K236" s="217" t="s">
        <v>620</v>
      </c>
      <c r="L236" s="972"/>
      <c r="M236" s="962"/>
    </row>
    <row r="237" spans="1:21" ht="29.25" customHeight="1">
      <c r="A237" s="985"/>
      <c r="B237" s="978"/>
      <c r="C237" s="980"/>
      <c r="D237" s="206"/>
      <c r="E237" s="151" t="s">
        <v>621</v>
      </c>
      <c r="F237" s="136"/>
      <c r="G237" s="134"/>
      <c r="H237" s="135"/>
      <c r="I237" s="238"/>
      <c r="J237" s="136"/>
      <c r="K237" s="150"/>
      <c r="L237" s="973"/>
      <c r="M237" s="963"/>
      <c r="N237" s="355"/>
      <c r="U237" s="402" t="b">
        <f>OR(O235,P235,Q235,R235,S235,O236,P236,Q236,R236,O237)</f>
        <v>0</v>
      </c>
    </row>
    <row r="238" spans="1:16" ht="29.25" customHeight="1">
      <c r="A238" s="983" t="s">
        <v>1483</v>
      </c>
      <c r="B238" s="977" t="s">
        <v>1484</v>
      </c>
      <c r="C238" s="979" t="s">
        <v>622</v>
      </c>
      <c r="D238" s="204"/>
      <c r="E238" s="147" t="s">
        <v>622</v>
      </c>
      <c r="F238" s="205"/>
      <c r="G238" s="147" t="s">
        <v>623</v>
      </c>
      <c r="H238" s="205"/>
      <c r="I238" s="104" t="s">
        <v>624</v>
      </c>
      <c r="J238" s="205"/>
      <c r="K238" s="147" t="s">
        <v>625</v>
      </c>
      <c r="L238" s="971"/>
      <c r="M238" s="964"/>
      <c r="N238" s="355"/>
      <c r="P238" s="398" t="b">
        <v>0</v>
      </c>
    </row>
    <row r="239" spans="1:14" ht="29.25" customHeight="1">
      <c r="A239" s="984"/>
      <c r="B239" s="981"/>
      <c r="C239" s="982"/>
      <c r="D239" s="216"/>
      <c r="E239" s="104" t="s">
        <v>626</v>
      </c>
      <c r="F239" s="218"/>
      <c r="G239" s="104" t="s">
        <v>627</v>
      </c>
      <c r="H239" s="218"/>
      <c r="I239" s="104" t="s">
        <v>628</v>
      </c>
      <c r="J239" s="218"/>
      <c r="K239" s="104" t="s">
        <v>629</v>
      </c>
      <c r="L239" s="972"/>
      <c r="M239" s="965"/>
      <c r="N239" s="355"/>
    </row>
    <row r="240" spans="1:14" ht="29.25" customHeight="1">
      <c r="A240" s="984"/>
      <c r="B240" s="981"/>
      <c r="C240" s="982"/>
      <c r="D240" s="216"/>
      <c r="E240" s="104" t="s">
        <v>630</v>
      </c>
      <c r="F240" s="218"/>
      <c r="G240" s="104" t="s">
        <v>631</v>
      </c>
      <c r="H240" s="218"/>
      <c r="I240" s="104" t="s">
        <v>632</v>
      </c>
      <c r="J240" s="218"/>
      <c r="K240" s="104" t="s">
        <v>633</v>
      </c>
      <c r="L240" s="972"/>
      <c r="M240" s="965"/>
      <c r="N240" s="355"/>
    </row>
    <row r="241" spans="1:21" ht="29.25" customHeight="1">
      <c r="A241" s="985"/>
      <c r="B241" s="978"/>
      <c r="C241" s="980"/>
      <c r="D241" s="206"/>
      <c r="E241" s="150" t="s">
        <v>635</v>
      </c>
      <c r="F241" s="178"/>
      <c r="G241" s="177"/>
      <c r="H241" s="178"/>
      <c r="I241" s="177"/>
      <c r="J241" s="220"/>
      <c r="K241" s="150"/>
      <c r="L241" s="973"/>
      <c r="M241" s="966"/>
      <c r="U241" s="402" t="b">
        <f>OR(O238,P238,Q238,R238,S238,O239,P239,Q239,R239,O240,P240,Q240,R240,O241)</f>
        <v>0</v>
      </c>
    </row>
    <row r="242" spans="1:14" ht="29.25" customHeight="1">
      <c r="A242" s="1060" t="s">
        <v>1485</v>
      </c>
      <c r="B242" s="1063" t="s">
        <v>1486</v>
      </c>
      <c r="C242" s="1065" t="s">
        <v>1487</v>
      </c>
      <c r="D242" s="204"/>
      <c r="E242" s="147" t="s">
        <v>636</v>
      </c>
      <c r="F242" s="205"/>
      <c r="G242" s="147" t="s">
        <v>637</v>
      </c>
      <c r="H242" s="205"/>
      <c r="I242" s="147" t="s">
        <v>638</v>
      </c>
      <c r="J242" s="205"/>
      <c r="K242" s="130" t="s">
        <v>639</v>
      </c>
      <c r="L242" s="971"/>
      <c r="M242" s="964"/>
      <c r="N242" s="355"/>
    </row>
    <row r="243" spans="1:21" ht="29.25" customHeight="1">
      <c r="A243" s="1061"/>
      <c r="B243" s="1064"/>
      <c r="C243" s="1066"/>
      <c r="D243" s="175"/>
      <c r="E243" s="151" t="s">
        <v>640</v>
      </c>
      <c r="F243" s="132"/>
      <c r="G243" s="151" t="s">
        <v>641</v>
      </c>
      <c r="H243" s="132"/>
      <c r="I243" s="151" t="s">
        <v>642</v>
      </c>
      <c r="J243" s="176"/>
      <c r="K243" s="219"/>
      <c r="L243" s="973"/>
      <c r="M243" s="966"/>
      <c r="N243" s="355"/>
      <c r="U243" s="402" t="e">
        <f>OR(O242,P242,Q242,R242,S242,O243,P243,Q243)</f>
        <v>#VALUE!</v>
      </c>
    </row>
    <row r="244" spans="1:21" ht="29.25" customHeight="1">
      <c r="A244" s="1062"/>
      <c r="B244" s="358" t="s">
        <v>1488</v>
      </c>
      <c r="C244" s="359" t="s">
        <v>1489</v>
      </c>
      <c r="D244" s="243"/>
      <c r="E244" s="180" t="s">
        <v>643</v>
      </c>
      <c r="F244" s="244"/>
      <c r="G244" s="249" t="s">
        <v>1490</v>
      </c>
      <c r="H244" s="250"/>
      <c r="I244" s="251"/>
      <c r="J244" s="244"/>
      <c r="K244" s="225"/>
      <c r="L244" s="252"/>
      <c r="M244" s="472"/>
      <c r="U244" s="402" t="e">
        <f>OR(O244,P244,S244)</f>
        <v>#VALUE!</v>
      </c>
    </row>
    <row r="245" spans="1:16" ht="29.25" customHeight="1">
      <c r="A245" s="983" t="s">
        <v>1491</v>
      </c>
      <c r="B245" s="977" t="s">
        <v>1492</v>
      </c>
      <c r="C245" s="979" t="s">
        <v>1493</v>
      </c>
      <c r="D245" s="204"/>
      <c r="E245" s="147" t="s">
        <v>644</v>
      </c>
      <c r="F245" s="205"/>
      <c r="G245" s="147" t="s">
        <v>645</v>
      </c>
      <c r="H245" s="205"/>
      <c r="I245" s="147" t="s">
        <v>646</v>
      </c>
      <c r="J245" s="205"/>
      <c r="K245" s="147" t="s">
        <v>647</v>
      </c>
      <c r="L245" s="971"/>
      <c r="M245" s="964"/>
      <c r="N245" s="355"/>
      <c r="P245" s="398" t="b">
        <v>0</v>
      </c>
    </row>
    <row r="246" spans="1:14" ht="29.25" customHeight="1">
      <c r="A246" s="984"/>
      <c r="B246" s="981"/>
      <c r="C246" s="982"/>
      <c r="D246" s="103"/>
      <c r="E246" s="104" t="s">
        <v>648</v>
      </c>
      <c r="F246" s="105"/>
      <c r="G246" s="104" t="s">
        <v>649</v>
      </c>
      <c r="H246" s="105"/>
      <c r="I246" s="104" t="s">
        <v>650</v>
      </c>
      <c r="J246" s="105"/>
      <c r="K246" s="104" t="s">
        <v>651</v>
      </c>
      <c r="L246" s="972"/>
      <c r="M246" s="965"/>
      <c r="N246" s="355"/>
    </row>
    <row r="247" spans="1:21" ht="29.25" customHeight="1">
      <c r="A247" s="984"/>
      <c r="B247" s="978"/>
      <c r="C247" s="980"/>
      <c r="D247" s="175"/>
      <c r="E247" s="151" t="s">
        <v>652</v>
      </c>
      <c r="F247" s="132"/>
      <c r="G247" s="219" t="s">
        <v>653</v>
      </c>
      <c r="H247" s="178"/>
      <c r="I247" s="177"/>
      <c r="J247" s="178"/>
      <c r="K247" s="219"/>
      <c r="L247" s="973"/>
      <c r="M247" s="966"/>
      <c r="N247" s="355"/>
      <c r="U247" s="402" t="b">
        <f>OR(O245,P245,Q245,R245,S245,O246,P246,Q246,R246,O247,P247)</f>
        <v>0</v>
      </c>
    </row>
    <row r="248" spans="1:21" ht="29.25" customHeight="1">
      <c r="A248" s="984"/>
      <c r="B248" s="152" t="s">
        <v>1494</v>
      </c>
      <c r="C248" s="242" t="s">
        <v>1495</v>
      </c>
      <c r="D248" s="243"/>
      <c r="E248" s="180" t="s">
        <v>654</v>
      </c>
      <c r="F248" s="244"/>
      <c r="G248" s="253" t="s">
        <v>655</v>
      </c>
      <c r="H248" s="142"/>
      <c r="I248" s="253" t="s">
        <v>656</v>
      </c>
      <c r="J248" s="254"/>
      <c r="K248" s="225"/>
      <c r="L248" s="149"/>
      <c r="M248" s="470"/>
      <c r="U248" s="402" t="e">
        <f>OR(O248,P248,Q248,S248)</f>
        <v>#VALUE!</v>
      </c>
    </row>
    <row r="249" spans="1:14" ht="29.25" customHeight="1">
      <c r="A249" s="984"/>
      <c r="B249" s="977" t="s">
        <v>1496</v>
      </c>
      <c r="C249" s="979" t="s">
        <v>1497</v>
      </c>
      <c r="D249" s="204"/>
      <c r="E249" s="147" t="s">
        <v>657</v>
      </c>
      <c r="F249" s="205"/>
      <c r="G249" s="147" t="s">
        <v>658</v>
      </c>
      <c r="H249" s="205"/>
      <c r="I249" s="147" t="s">
        <v>659</v>
      </c>
      <c r="J249" s="205"/>
      <c r="K249" s="147" t="s">
        <v>660</v>
      </c>
      <c r="L249" s="971"/>
      <c r="M249" s="964"/>
      <c r="N249" s="355"/>
    </row>
    <row r="250" spans="1:14" ht="29.25" customHeight="1">
      <c r="A250" s="984"/>
      <c r="B250" s="981"/>
      <c r="C250" s="982"/>
      <c r="D250" s="216"/>
      <c r="E250" s="104" t="s">
        <v>661</v>
      </c>
      <c r="F250" s="218"/>
      <c r="G250" s="104" t="s">
        <v>662</v>
      </c>
      <c r="H250" s="218"/>
      <c r="I250" s="221" t="s">
        <v>663</v>
      </c>
      <c r="J250" s="218"/>
      <c r="K250" s="104" t="s">
        <v>664</v>
      </c>
      <c r="L250" s="972"/>
      <c r="M250" s="965"/>
      <c r="N250" s="355"/>
    </row>
    <row r="251" spans="1:21" ht="29.25" customHeight="1">
      <c r="A251" s="984"/>
      <c r="B251" s="978"/>
      <c r="C251" s="980"/>
      <c r="D251" s="206"/>
      <c r="E251" s="151" t="s">
        <v>665</v>
      </c>
      <c r="F251" s="132"/>
      <c r="G251" s="151" t="s">
        <v>666</v>
      </c>
      <c r="H251" s="135"/>
      <c r="I251" s="135"/>
      <c r="J251" s="132"/>
      <c r="K251" s="155"/>
      <c r="L251" s="973"/>
      <c r="M251" s="966"/>
      <c r="N251" s="355"/>
      <c r="U251" s="402" t="e">
        <f>OR(O249,P249,Q249,R249,S249,O250,P250,Q250,R250,O251,P251)</f>
        <v>#VALUE!</v>
      </c>
    </row>
    <row r="252" spans="1:13" ht="29.25" customHeight="1">
      <c r="A252" s="984"/>
      <c r="B252" s="977" t="s">
        <v>1498</v>
      </c>
      <c r="C252" s="979" t="s">
        <v>1499</v>
      </c>
      <c r="D252" s="204"/>
      <c r="E252" s="147" t="s">
        <v>667</v>
      </c>
      <c r="F252" s="205"/>
      <c r="G252" s="147" t="s">
        <v>668</v>
      </c>
      <c r="H252" s="205"/>
      <c r="I252" s="215" t="s">
        <v>669</v>
      </c>
      <c r="J252" s="205"/>
      <c r="K252" s="147" t="s">
        <v>670</v>
      </c>
      <c r="L252" s="971"/>
      <c r="M252" s="967"/>
    </row>
    <row r="253" spans="1:13" ht="29.25" customHeight="1">
      <c r="A253" s="984"/>
      <c r="B253" s="981"/>
      <c r="C253" s="982"/>
      <c r="D253" s="216"/>
      <c r="E253" s="104" t="s">
        <v>671</v>
      </c>
      <c r="F253" s="218"/>
      <c r="G253" s="104" t="s">
        <v>672</v>
      </c>
      <c r="H253" s="218"/>
      <c r="I253" s="217" t="s">
        <v>1500</v>
      </c>
      <c r="J253" s="218"/>
      <c r="K253" s="104" t="s">
        <v>673</v>
      </c>
      <c r="L253" s="972"/>
      <c r="M253" s="962"/>
    </row>
    <row r="254" spans="1:14" ht="29.25" customHeight="1">
      <c r="A254" s="984"/>
      <c r="B254" s="981"/>
      <c r="C254" s="982"/>
      <c r="D254" s="216"/>
      <c r="E254" s="104" t="s">
        <v>674</v>
      </c>
      <c r="F254" s="218"/>
      <c r="G254" s="104" t="s">
        <v>675</v>
      </c>
      <c r="H254" s="218"/>
      <c r="I254" s="233" t="s">
        <v>676</v>
      </c>
      <c r="J254" s="218"/>
      <c r="K254" s="104" t="s">
        <v>677</v>
      </c>
      <c r="L254" s="972"/>
      <c r="M254" s="962"/>
      <c r="N254" s="355"/>
    </row>
    <row r="255" spans="1:13" ht="29.25" customHeight="1">
      <c r="A255" s="984"/>
      <c r="B255" s="981"/>
      <c r="C255" s="982"/>
      <c r="D255" s="216"/>
      <c r="E255" s="104" t="s">
        <v>678</v>
      </c>
      <c r="F255" s="218"/>
      <c r="G255" s="104" t="s">
        <v>679</v>
      </c>
      <c r="H255" s="218"/>
      <c r="I255" s="104" t="s">
        <v>680</v>
      </c>
      <c r="J255" s="218"/>
      <c r="K255" s="104" t="s">
        <v>681</v>
      </c>
      <c r="L255" s="972"/>
      <c r="M255" s="962"/>
    </row>
    <row r="256" spans="1:21" ht="29.25" customHeight="1">
      <c r="A256" s="984"/>
      <c r="B256" s="978"/>
      <c r="C256" s="980"/>
      <c r="D256" s="175"/>
      <c r="E256" s="151" t="s">
        <v>682</v>
      </c>
      <c r="F256" s="132"/>
      <c r="G256" s="151" t="s">
        <v>683</v>
      </c>
      <c r="H256" s="132"/>
      <c r="I256" s="156"/>
      <c r="J256" s="132"/>
      <c r="K256" s="155"/>
      <c r="L256" s="973"/>
      <c r="M256" s="963"/>
      <c r="N256" s="355"/>
      <c r="U256" s="402" t="e">
        <f>OR(O252,P252,Q252,R252,S252,O253,P253,Q253,R253,O254,P254,Q254,R254,O255,P255,Q255,R255,O256,P256)</f>
        <v>#VALUE!</v>
      </c>
    </row>
    <row r="257" spans="1:21" ht="29.25" customHeight="1">
      <c r="A257" s="984"/>
      <c r="B257" s="152" t="s">
        <v>1501</v>
      </c>
      <c r="C257" s="199" t="s">
        <v>1502</v>
      </c>
      <c r="D257" s="179"/>
      <c r="E257" s="180" t="s">
        <v>684</v>
      </c>
      <c r="F257" s="142"/>
      <c r="G257" s="180" t="s">
        <v>685</v>
      </c>
      <c r="H257" s="142"/>
      <c r="I257" s="182"/>
      <c r="J257" s="142"/>
      <c r="K257" s="181"/>
      <c r="L257" s="226"/>
      <c r="M257" s="471"/>
      <c r="N257" s="355"/>
      <c r="U257" s="402" t="e">
        <f>OR(O257,P257,S257)</f>
        <v>#VALUE!</v>
      </c>
    </row>
    <row r="258" spans="1:14" ht="29.25" customHeight="1">
      <c r="A258" s="984"/>
      <c r="B258" s="977" t="s">
        <v>1503</v>
      </c>
      <c r="C258" s="979" t="s">
        <v>1504</v>
      </c>
      <c r="D258" s="204"/>
      <c r="E258" s="130" t="s">
        <v>1505</v>
      </c>
      <c r="F258" s="205"/>
      <c r="G258" s="147" t="s">
        <v>686</v>
      </c>
      <c r="H258" s="205"/>
      <c r="I258" s="147" t="s">
        <v>687</v>
      </c>
      <c r="J258" s="205"/>
      <c r="K258" s="147" t="s">
        <v>688</v>
      </c>
      <c r="L258" s="990"/>
      <c r="M258" s="964"/>
      <c r="N258" s="355"/>
    </row>
    <row r="259" spans="1:14" ht="29.25" customHeight="1">
      <c r="A259" s="984"/>
      <c r="B259" s="981"/>
      <c r="C259" s="982"/>
      <c r="D259" s="216"/>
      <c r="E259" s="104" t="s">
        <v>689</v>
      </c>
      <c r="F259" s="218"/>
      <c r="G259" s="104" t="s">
        <v>690</v>
      </c>
      <c r="H259" s="218"/>
      <c r="I259" s="104" t="s">
        <v>691</v>
      </c>
      <c r="J259" s="218"/>
      <c r="K259" s="104" t="s">
        <v>692</v>
      </c>
      <c r="L259" s="991"/>
      <c r="M259" s="965"/>
      <c r="N259" s="355"/>
    </row>
    <row r="260" spans="1:21" ht="29.25" customHeight="1">
      <c r="A260" s="985"/>
      <c r="B260" s="978"/>
      <c r="C260" s="980"/>
      <c r="D260" s="175"/>
      <c r="E260" s="151" t="s">
        <v>693</v>
      </c>
      <c r="F260" s="132"/>
      <c r="G260" s="151" t="s">
        <v>694</v>
      </c>
      <c r="H260" s="135"/>
      <c r="I260" s="135"/>
      <c r="J260" s="132"/>
      <c r="K260" s="219"/>
      <c r="L260" s="992"/>
      <c r="M260" s="966"/>
      <c r="U260" s="402" t="e">
        <f>OR(O258,P258,Q258,R258,S258,O259,P259,Q259,R259,O260,P260)</f>
        <v>#VALUE!</v>
      </c>
    </row>
    <row r="261" spans="1:21" s="354" customFormat="1" ht="13.5">
      <c r="A261" s="350" t="s">
        <v>1506</v>
      </c>
      <c r="B261" s="351"/>
      <c r="C261" s="351"/>
      <c r="D261" s="352"/>
      <c r="E261" s="83"/>
      <c r="F261" s="84"/>
      <c r="G261" s="83"/>
      <c r="H261" s="84"/>
      <c r="I261" s="83"/>
      <c r="J261" s="84"/>
      <c r="K261" s="83"/>
      <c r="L261" s="84"/>
      <c r="M261" s="353" t="s">
        <v>707</v>
      </c>
      <c r="N261" s="351"/>
      <c r="O261" s="394"/>
      <c r="P261" s="394"/>
      <c r="Q261" s="394"/>
      <c r="R261" s="394"/>
      <c r="S261" s="394"/>
      <c r="T261" s="394"/>
      <c r="U261" s="394"/>
    </row>
    <row r="262" spans="1:21" s="86" customFormat="1" ht="19.5" customHeight="1">
      <c r="A262" s="85"/>
      <c r="B262" s="85"/>
      <c r="C262" s="85"/>
      <c r="D262" s="85"/>
      <c r="E262" s="87"/>
      <c r="F262" s="85"/>
      <c r="G262" s="88"/>
      <c r="H262" s="974" t="s">
        <v>20</v>
      </c>
      <c r="I262" s="974"/>
      <c r="J262" s="961">
        <f>'第1号様式'!$X$38</f>
        <v>0</v>
      </c>
      <c r="K262" s="961"/>
      <c r="L262" s="961"/>
      <c r="M262" s="961"/>
      <c r="O262" s="395"/>
      <c r="P262" s="395"/>
      <c r="Q262" s="395"/>
      <c r="R262" s="395"/>
      <c r="S262" s="395"/>
      <c r="T262" s="395"/>
      <c r="U262" s="395"/>
    </row>
    <row r="263" spans="1:21" s="86" customFormat="1" ht="19.5" customHeight="1">
      <c r="A263" s="85"/>
      <c r="B263" s="85"/>
      <c r="C263" s="85"/>
      <c r="D263" s="85"/>
      <c r="E263" s="87"/>
      <c r="F263" s="85"/>
      <c r="G263" s="88"/>
      <c r="H263" s="974" t="s">
        <v>1281</v>
      </c>
      <c r="I263" s="974"/>
      <c r="J263" s="974"/>
      <c r="K263" s="975">
        <f>'第2号様式 '!$W$82</f>
        <v>0</v>
      </c>
      <c r="L263" s="975"/>
      <c r="M263" s="975"/>
      <c r="O263" s="395"/>
      <c r="P263" s="395"/>
      <c r="Q263" s="395"/>
      <c r="R263" s="395"/>
      <c r="S263" s="395"/>
      <c r="T263" s="395"/>
      <c r="U263" s="395"/>
    </row>
    <row r="264" spans="1:21" s="86" customFormat="1" ht="7.5" customHeight="1">
      <c r="A264" s="85"/>
      <c r="B264" s="85"/>
      <c r="C264" s="85"/>
      <c r="D264" s="85"/>
      <c r="E264" s="87"/>
      <c r="F264" s="85"/>
      <c r="G264" s="88"/>
      <c r="H264" s="90"/>
      <c r="I264" s="90"/>
      <c r="J264" s="90"/>
      <c r="K264" s="91"/>
      <c r="L264" s="91"/>
      <c r="M264" s="91"/>
      <c r="O264" s="395"/>
      <c r="P264" s="395"/>
      <c r="Q264" s="395"/>
      <c r="R264" s="395"/>
      <c r="S264" s="395"/>
      <c r="T264" s="395"/>
      <c r="U264" s="395"/>
    </row>
    <row r="265" spans="1:21" s="102" customFormat="1" ht="30" customHeight="1">
      <c r="A265" s="993" t="s">
        <v>109</v>
      </c>
      <c r="B265" s="999" t="s">
        <v>1332</v>
      </c>
      <c r="C265" s="993" t="s">
        <v>110</v>
      </c>
      <c r="D265" s="994" t="s">
        <v>111</v>
      </c>
      <c r="E265" s="995"/>
      <c r="F265" s="995"/>
      <c r="G265" s="995"/>
      <c r="H265" s="995"/>
      <c r="I265" s="995"/>
      <c r="J265" s="995"/>
      <c r="K265" s="995"/>
      <c r="L265" s="996" t="s">
        <v>112</v>
      </c>
      <c r="M265" s="993" t="s">
        <v>113</v>
      </c>
      <c r="O265" s="397"/>
      <c r="P265" s="397"/>
      <c r="Q265" s="397"/>
      <c r="R265" s="397"/>
      <c r="S265" s="397"/>
      <c r="T265" s="397"/>
      <c r="U265" s="397"/>
    </row>
    <row r="266" spans="1:21" s="102" customFormat="1" ht="30" customHeight="1">
      <c r="A266" s="998"/>
      <c r="B266" s="999"/>
      <c r="C266" s="993"/>
      <c r="D266" s="1000" t="s">
        <v>114</v>
      </c>
      <c r="E266" s="1001"/>
      <c r="F266" s="1001"/>
      <c r="G266" s="1001"/>
      <c r="H266" s="1001"/>
      <c r="I266" s="1001"/>
      <c r="J266" s="1001"/>
      <c r="K266" s="1001"/>
      <c r="L266" s="997"/>
      <c r="M266" s="998"/>
      <c r="O266" s="397"/>
      <c r="P266" s="397"/>
      <c r="Q266" s="397"/>
      <c r="R266" s="397"/>
      <c r="S266" s="397"/>
      <c r="T266" s="397"/>
      <c r="U266" s="397"/>
    </row>
    <row r="267" spans="1:14" ht="30" customHeight="1">
      <c r="A267" s="984" t="s">
        <v>1507</v>
      </c>
      <c r="B267" s="977" t="s">
        <v>1508</v>
      </c>
      <c r="C267" s="979" t="s">
        <v>1509</v>
      </c>
      <c r="D267" s="204"/>
      <c r="E267" s="147" t="s">
        <v>695</v>
      </c>
      <c r="F267" s="205"/>
      <c r="G267" s="147" t="s">
        <v>696</v>
      </c>
      <c r="H267" s="205"/>
      <c r="I267" s="147" t="s">
        <v>697</v>
      </c>
      <c r="J267" s="205"/>
      <c r="K267" s="147" t="s">
        <v>698</v>
      </c>
      <c r="L267" s="971"/>
      <c r="M267" s="964"/>
      <c r="N267" s="355"/>
    </row>
    <row r="268" spans="1:14" ht="30" customHeight="1">
      <c r="A268" s="984"/>
      <c r="B268" s="981"/>
      <c r="C268" s="982"/>
      <c r="D268" s="216"/>
      <c r="E268" s="104" t="s">
        <v>699</v>
      </c>
      <c r="F268" s="218"/>
      <c r="G268" s="104" t="s">
        <v>700</v>
      </c>
      <c r="H268" s="218"/>
      <c r="I268" s="104" t="s">
        <v>701</v>
      </c>
      <c r="J268" s="218"/>
      <c r="K268" s="104" t="s">
        <v>702</v>
      </c>
      <c r="L268" s="972"/>
      <c r="M268" s="965"/>
      <c r="N268" s="355"/>
    </row>
    <row r="269" spans="1:21" ht="30" customHeight="1">
      <c r="A269" s="984"/>
      <c r="B269" s="978"/>
      <c r="C269" s="980"/>
      <c r="D269" s="206"/>
      <c r="E269" s="150" t="s">
        <v>703</v>
      </c>
      <c r="F269" s="132"/>
      <c r="G269" s="151" t="s">
        <v>704</v>
      </c>
      <c r="H269" s="293"/>
      <c r="I269" s="256"/>
      <c r="J269" s="132"/>
      <c r="K269" s="155"/>
      <c r="L269" s="973"/>
      <c r="M269" s="966"/>
      <c r="N269" s="355"/>
      <c r="U269" s="402" t="e">
        <f>OR(O267,P267,Q267,R267,S267,O268,P268,Q268,R268,O269,P269)</f>
        <v>#VALUE!</v>
      </c>
    </row>
    <row r="270" spans="1:13" ht="30" customHeight="1">
      <c r="A270" s="984"/>
      <c r="B270" s="977" t="s">
        <v>1510</v>
      </c>
      <c r="C270" s="979" t="s">
        <v>1511</v>
      </c>
      <c r="D270" s="204"/>
      <c r="E270" s="147" t="s">
        <v>705</v>
      </c>
      <c r="F270" s="205"/>
      <c r="G270" s="147" t="s">
        <v>706</v>
      </c>
      <c r="H270" s="205"/>
      <c r="I270" s="147" t="s">
        <v>711</v>
      </c>
      <c r="J270" s="205"/>
      <c r="K270" s="147" t="s">
        <v>712</v>
      </c>
      <c r="L270" s="971"/>
      <c r="M270" s="967"/>
    </row>
    <row r="271" spans="1:14" ht="30" customHeight="1">
      <c r="A271" s="984"/>
      <c r="B271" s="981"/>
      <c r="C271" s="982"/>
      <c r="D271" s="216"/>
      <c r="E271" s="104" t="s">
        <v>713</v>
      </c>
      <c r="F271" s="218"/>
      <c r="G271" s="104" t="s">
        <v>714</v>
      </c>
      <c r="H271" s="218"/>
      <c r="I271" s="104" t="s">
        <v>715</v>
      </c>
      <c r="J271" s="218"/>
      <c r="K271" s="104" t="s">
        <v>716</v>
      </c>
      <c r="L271" s="972"/>
      <c r="M271" s="962"/>
      <c r="N271" s="355"/>
    </row>
    <row r="272" spans="1:21" ht="30" customHeight="1">
      <c r="A272" s="985"/>
      <c r="B272" s="978"/>
      <c r="C272" s="980"/>
      <c r="D272" s="206"/>
      <c r="E272" s="151" t="s">
        <v>717</v>
      </c>
      <c r="F272" s="135"/>
      <c r="G272" s="135"/>
      <c r="H272" s="220"/>
      <c r="I272" s="133"/>
      <c r="J272" s="220"/>
      <c r="K272" s="151"/>
      <c r="L272" s="973"/>
      <c r="M272" s="963"/>
      <c r="N272" s="355"/>
      <c r="U272" s="402" t="e">
        <f>OR(O270,P270,Q270,R270,S270,O271,P271,Q271,R271,O272)</f>
        <v>#VALUE!</v>
      </c>
    </row>
    <row r="273" spans="1:13" ht="30" customHeight="1">
      <c r="A273" s="983" t="s">
        <v>1512</v>
      </c>
      <c r="B273" s="977" t="s">
        <v>1513</v>
      </c>
      <c r="C273" s="979" t="s">
        <v>1514</v>
      </c>
      <c r="D273" s="204"/>
      <c r="E273" s="147" t="s">
        <v>718</v>
      </c>
      <c r="F273" s="205"/>
      <c r="G273" s="130" t="s">
        <v>1515</v>
      </c>
      <c r="H273" s="205"/>
      <c r="I273" s="130" t="s">
        <v>1516</v>
      </c>
      <c r="J273" s="148"/>
      <c r="K273" s="147" t="s">
        <v>719</v>
      </c>
      <c r="L273" s="971"/>
      <c r="M273" s="967"/>
    </row>
    <row r="274" spans="1:21" ht="30" customHeight="1">
      <c r="A274" s="984"/>
      <c r="B274" s="978"/>
      <c r="C274" s="980"/>
      <c r="D274" s="175"/>
      <c r="E274" s="150" t="s">
        <v>1517</v>
      </c>
      <c r="F274" s="136"/>
      <c r="G274" s="134"/>
      <c r="H274" s="135"/>
      <c r="I274" s="135"/>
      <c r="J274" s="220"/>
      <c r="K274" s="150"/>
      <c r="L274" s="973"/>
      <c r="M274" s="963"/>
      <c r="U274" s="402" t="e">
        <f>OR(O273,P273,Q273,R273,S273,O274)</f>
        <v>#VALUE!</v>
      </c>
    </row>
    <row r="275" spans="1:14" ht="30" customHeight="1">
      <c r="A275" s="984"/>
      <c r="B275" s="977" t="s">
        <v>1518</v>
      </c>
      <c r="C275" s="979" t="s">
        <v>1519</v>
      </c>
      <c r="D275" s="204"/>
      <c r="E275" s="147" t="s">
        <v>720</v>
      </c>
      <c r="F275" s="205"/>
      <c r="G275" s="147" t="s">
        <v>730</v>
      </c>
      <c r="H275" s="205"/>
      <c r="I275" s="147" t="s">
        <v>731</v>
      </c>
      <c r="J275" s="205"/>
      <c r="K275" s="147" t="s">
        <v>732</v>
      </c>
      <c r="L275" s="971"/>
      <c r="M275" s="964"/>
      <c r="N275" s="355"/>
    </row>
    <row r="276" spans="1:21" ht="30" customHeight="1">
      <c r="A276" s="984"/>
      <c r="B276" s="978"/>
      <c r="C276" s="980"/>
      <c r="D276" s="206"/>
      <c r="E276" s="151" t="s">
        <v>733</v>
      </c>
      <c r="F276" s="132"/>
      <c r="G276" s="151" t="s">
        <v>734</v>
      </c>
      <c r="H276" s="132"/>
      <c r="I276" s="151" t="s">
        <v>735</v>
      </c>
      <c r="J276" s="132"/>
      <c r="K276" s="219"/>
      <c r="L276" s="973"/>
      <c r="M276" s="966"/>
      <c r="N276" s="355"/>
      <c r="U276" s="402" t="e">
        <f>OR(O275,P275,Q275,R275,S275,O276,P276,Q276)</f>
        <v>#VALUE!</v>
      </c>
    </row>
    <row r="277" spans="1:13" ht="30" customHeight="1">
      <c r="A277" s="984"/>
      <c r="B277" s="977" t="s">
        <v>1520</v>
      </c>
      <c r="C277" s="979" t="s">
        <v>736</v>
      </c>
      <c r="D277" s="204"/>
      <c r="E277" s="147" t="s">
        <v>737</v>
      </c>
      <c r="F277" s="205"/>
      <c r="G277" s="147" t="s">
        <v>738</v>
      </c>
      <c r="H277" s="205"/>
      <c r="I277" s="147" t="s">
        <v>739</v>
      </c>
      <c r="J277" s="205"/>
      <c r="K277" s="147" t="s">
        <v>740</v>
      </c>
      <c r="L277" s="971"/>
      <c r="M277" s="967"/>
    </row>
    <row r="278" spans="1:21" ht="30" customHeight="1">
      <c r="A278" s="984"/>
      <c r="B278" s="978"/>
      <c r="C278" s="980"/>
      <c r="D278" s="175"/>
      <c r="E278" s="151" t="s">
        <v>741</v>
      </c>
      <c r="F278" s="220"/>
      <c r="G278" s="151" t="s">
        <v>742</v>
      </c>
      <c r="H278" s="220"/>
      <c r="I278" s="227" t="s">
        <v>1521</v>
      </c>
      <c r="J278" s="136"/>
      <c r="K278" s="150"/>
      <c r="L278" s="973"/>
      <c r="M278" s="963"/>
      <c r="U278" s="402" t="e">
        <f>OR(O277,P277,Q277,R277,S277,O278,P278,Q278)</f>
        <v>#VALUE!</v>
      </c>
    </row>
    <row r="279" spans="1:14" ht="30" customHeight="1">
      <c r="A279" s="984"/>
      <c r="B279" s="977" t="s">
        <v>1522</v>
      </c>
      <c r="C279" s="979" t="s">
        <v>1523</v>
      </c>
      <c r="D279" s="204"/>
      <c r="E279" s="147" t="s">
        <v>743</v>
      </c>
      <c r="F279" s="205"/>
      <c r="G279" s="147" t="s">
        <v>744</v>
      </c>
      <c r="H279" s="205"/>
      <c r="I279" s="122" t="s">
        <v>745</v>
      </c>
      <c r="J279" s="205"/>
      <c r="K279" s="147" t="s">
        <v>866</v>
      </c>
      <c r="L279" s="971"/>
      <c r="M279" s="964"/>
      <c r="N279" s="355"/>
    </row>
    <row r="280" spans="1:14" ht="30" customHeight="1">
      <c r="A280" s="984"/>
      <c r="B280" s="981"/>
      <c r="C280" s="982"/>
      <c r="D280" s="216"/>
      <c r="E280" s="104" t="s">
        <v>867</v>
      </c>
      <c r="F280" s="105"/>
      <c r="G280" s="104" t="s">
        <v>868</v>
      </c>
      <c r="H280" s="105"/>
      <c r="I280" s="104" t="s">
        <v>869</v>
      </c>
      <c r="J280" s="105"/>
      <c r="K280" s="104" t="s">
        <v>1524</v>
      </c>
      <c r="L280" s="972"/>
      <c r="M280" s="965"/>
      <c r="N280" s="355"/>
    </row>
    <row r="281" spans="1:21" ht="30" customHeight="1">
      <c r="A281" s="984"/>
      <c r="B281" s="981"/>
      <c r="C281" s="982"/>
      <c r="D281" s="195"/>
      <c r="E281" s="151" t="s">
        <v>870</v>
      </c>
      <c r="F281" s="255"/>
      <c r="G281" s="151" t="s">
        <v>871</v>
      </c>
      <c r="H281" s="203"/>
      <c r="I281" s="256"/>
      <c r="J281" s="203"/>
      <c r="K281" s="219"/>
      <c r="L281" s="972"/>
      <c r="M281" s="965"/>
      <c r="N281" s="355"/>
      <c r="U281" s="402" t="e">
        <f>OR(O279,P279,Q279,R279,S279,O280,P280,Q280,R280,O281,P281)</f>
        <v>#VALUE!</v>
      </c>
    </row>
    <row r="282" spans="1:21" ht="30" customHeight="1">
      <c r="A282" s="984"/>
      <c r="B282" s="152" t="s">
        <v>1525</v>
      </c>
      <c r="C282" s="199" t="s">
        <v>872</v>
      </c>
      <c r="D282" s="243"/>
      <c r="E282" s="180" t="s">
        <v>873</v>
      </c>
      <c r="F282" s="244"/>
      <c r="G282" s="180" t="s">
        <v>874</v>
      </c>
      <c r="H282" s="244"/>
      <c r="I282" s="180" t="s">
        <v>875</v>
      </c>
      <c r="J282" s="244"/>
      <c r="K282" s="225"/>
      <c r="L282" s="252"/>
      <c r="M282" s="471"/>
      <c r="N282" s="355"/>
      <c r="U282" s="402" t="e">
        <f>OR(O282,P282,Q282,S282)</f>
        <v>#VALUE!</v>
      </c>
    </row>
    <row r="283" spans="1:13" ht="33.75" customHeight="1">
      <c r="A283" s="984"/>
      <c r="B283" s="977" t="s">
        <v>1526</v>
      </c>
      <c r="C283" s="979" t="s">
        <v>1527</v>
      </c>
      <c r="D283" s="204"/>
      <c r="E283" s="147" t="s">
        <v>876</v>
      </c>
      <c r="F283" s="205"/>
      <c r="G283" s="147" t="s">
        <v>877</v>
      </c>
      <c r="H283" s="205"/>
      <c r="I283" s="147" t="s">
        <v>878</v>
      </c>
      <c r="J283" s="205"/>
      <c r="K283" s="147" t="s">
        <v>879</v>
      </c>
      <c r="L283" s="971"/>
      <c r="M283" s="967"/>
    </row>
    <row r="284" spans="1:21" ht="30" customHeight="1">
      <c r="A284" s="984"/>
      <c r="B284" s="978"/>
      <c r="C284" s="980"/>
      <c r="D284" s="175"/>
      <c r="E284" s="151" t="s">
        <v>880</v>
      </c>
      <c r="F284" s="132"/>
      <c r="G284" s="151" t="s">
        <v>881</v>
      </c>
      <c r="H284" s="132"/>
      <c r="I284" s="151" t="s">
        <v>882</v>
      </c>
      <c r="J284" s="178"/>
      <c r="K284" s="219"/>
      <c r="L284" s="973"/>
      <c r="M284" s="963"/>
      <c r="N284" s="355"/>
      <c r="U284" s="402" t="e">
        <f>OR(O283,P283,Q283,R283,S283,O284,P284,Q284)</f>
        <v>#VALUE!</v>
      </c>
    </row>
    <row r="285" spans="1:13" ht="30" customHeight="1">
      <c r="A285" s="984"/>
      <c r="B285" s="977" t="s">
        <v>1528</v>
      </c>
      <c r="C285" s="979" t="s">
        <v>1529</v>
      </c>
      <c r="D285" s="204"/>
      <c r="E285" s="215" t="s">
        <v>883</v>
      </c>
      <c r="F285" s="205"/>
      <c r="G285" s="215" t="s">
        <v>884</v>
      </c>
      <c r="H285" s="205"/>
      <c r="I285" s="147" t="s">
        <v>885</v>
      </c>
      <c r="J285" s="148"/>
      <c r="K285" s="130" t="s">
        <v>1530</v>
      </c>
      <c r="L285" s="971"/>
      <c r="M285" s="967"/>
    </row>
    <row r="286" spans="1:21" ht="30" customHeight="1">
      <c r="A286" s="984"/>
      <c r="B286" s="978"/>
      <c r="C286" s="980"/>
      <c r="D286" s="175"/>
      <c r="E286" s="151" t="s">
        <v>886</v>
      </c>
      <c r="F286" s="135"/>
      <c r="G286" s="135"/>
      <c r="H286" s="136"/>
      <c r="I286" s="134"/>
      <c r="J286" s="135"/>
      <c r="K286" s="223"/>
      <c r="L286" s="973"/>
      <c r="M286" s="963"/>
      <c r="N286" s="355"/>
      <c r="U286" s="402" t="e">
        <f>OR(O285,P285,Q285,R285,S285,O286)</f>
        <v>#VALUE!</v>
      </c>
    </row>
    <row r="287" spans="1:14" ht="30" customHeight="1">
      <c r="A287" s="984"/>
      <c r="B287" s="977" t="s">
        <v>1531</v>
      </c>
      <c r="C287" s="979" t="s">
        <v>1532</v>
      </c>
      <c r="D287" s="119"/>
      <c r="E287" s="147" t="s">
        <v>887</v>
      </c>
      <c r="F287" s="148"/>
      <c r="G287" s="147" t="s">
        <v>888</v>
      </c>
      <c r="H287" s="205"/>
      <c r="I287" s="147" t="s">
        <v>1533</v>
      </c>
      <c r="J287" s="205"/>
      <c r="K287" s="147" t="s">
        <v>1534</v>
      </c>
      <c r="L287" s="1002"/>
      <c r="M287" s="964"/>
      <c r="N287" s="355"/>
    </row>
    <row r="288" spans="1:21" ht="30" customHeight="1">
      <c r="A288" s="984"/>
      <c r="B288" s="978"/>
      <c r="C288" s="980"/>
      <c r="D288" s="175"/>
      <c r="E288" s="151" t="s">
        <v>889</v>
      </c>
      <c r="F288" s="132"/>
      <c r="G288" s="151" t="s">
        <v>890</v>
      </c>
      <c r="H288" s="132"/>
      <c r="I288" s="133"/>
      <c r="J288" s="132"/>
      <c r="K288" s="151"/>
      <c r="L288" s="1003"/>
      <c r="M288" s="966"/>
      <c r="N288" s="355"/>
      <c r="U288" s="402" t="e">
        <f>OR(O287,P287,Q287,R287,S287,O288,P288)</f>
        <v>#VALUE!</v>
      </c>
    </row>
    <row r="289" spans="1:21" ht="30" customHeight="1">
      <c r="A289" s="984"/>
      <c r="B289" s="152" t="s">
        <v>1535</v>
      </c>
      <c r="C289" s="199" t="s">
        <v>1536</v>
      </c>
      <c r="D289" s="179"/>
      <c r="E289" s="180" t="s">
        <v>891</v>
      </c>
      <c r="F289" s="142"/>
      <c r="G289" s="181" t="s">
        <v>892</v>
      </c>
      <c r="H289" s="142"/>
      <c r="I289" s="182"/>
      <c r="J289" s="142"/>
      <c r="K289" s="181"/>
      <c r="L289" s="226"/>
      <c r="M289" s="471"/>
      <c r="N289" s="355"/>
      <c r="U289" s="402" t="e">
        <f>OR(O289,P289,S289)</f>
        <v>#VALUE!</v>
      </c>
    </row>
    <row r="290" spans="1:13" ht="33.75" customHeight="1">
      <c r="A290" s="984"/>
      <c r="B290" s="986" t="s">
        <v>721</v>
      </c>
      <c r="C290" s="988" t="s">
        <v>722</v>
      </c>
      <c r="D290" s="204"/>
      <c r="E290" s="147" t="s">
        <v>348</v>
      </c>
      <c r="F290" s="205"/>
      <c r="G290" s="147" t="s">
        <v>723</v>
      </c>
      <c r="H290" s="205"/>
      <c r="I290" s="147" t="s">
        <v>724</v>
      </c>
      <c r="J290" s="205"/>
      <c r="K290" s="147" t="s">
        <v>725</v>
      </c>
      <c r="L290" s="971"/>
      <c r="M290" s="967"/>
    </row>
    <row r="291" spans="1:21" ht="30" customHeight="1">
      <c r="A291" s="985"/>
      <c r="B291" s="987"/>
      <c r="C291" s="989"/>
      <c r="D291" s="175"/>
      <c r="E291" s="151" t="s">
        <v>726</v>
      </c>
      <c r="F291" s="132"/>
      <c r="G291" s="151" t="s">
        <v>349</v>
      </c>
      <c r="H291" s="132"/>
      <c r="I291" s="151" t="s">
        <v>727</v>
      </c>
      <c r="J291" s="259"/>
      <c r="K291" s="219" t="s">
        <v>729</v>
      </c>
      <c r="L291" s="973"/>
      <c r="M291" s="963"/>
      <c r="N291" s="355"/>
      <c r="U291" s="402" t="e">
        <f>OR(O290,P290,Q290,R290,S290,O291,P291,Q291,R291)</f>
        <v>#VALUE!</v>
      </c>
    </row>
    <row r="292" spans="1:14" ht="7.5" customHeight="1">
      <c r="A292" s="188"/>
      <c r="B292" s="189"/>
      <c r="C292" s="257"/>
      <c r="D292" s="190"/>
      <c r="E292" s="192"/>
      <c r="F292" s="190"/>
      <c r="G292" s="191"/>
      <c r="H292" s="190"/>
      <c r="I292" s="191"/>
      <c r="J292" s="190"/>
      <c r="K292" s="191"/>
      <c r="L292" s="258"/>
      <c r="M292" s="360"/>
      <c r="N292" s="355"/>
    </row>
    <row r="293" spans="1:14" ht="7.5" customHeight="1">
      <c r="A293" s="188"/>
      <c r="B293" s="189"/>
      <c r="C293" s="257"/>
      <c r="D293" s="190"/>
      <c r="E293" s="192"/>
      <c r="F293" s="190"/>
      <c r="G293" s="191"/>
      <c r="H293" s="190"/>
      <c r="I293" s="191"/>
      <c r="J293" s="190"/>
      <c r="K293" s="191"/>
      <c r="L293" s="258"/>
      <c r="M293" s="360"/>
      <c r="N293" s="355"/>
    </row>
    <row r="294" spans="1:14" ht="7.5" customHeight="1">
      <c r="A294" s="188"/>
      <c r="B294" s="189"/>
      <c r="C294" s="257"/>
      <c r="D294" s="190"/>
      <c r="E294" s="192"/>
      <c r="F294" s="190"/>
      <c r="G294" s="191"/>
      <c r="H294" s="190"/>
      <c r="I294" s="191"/>
      <c r="J294" s="190"/>
      <c r="K294" s="191"/>
      <c r="L294" s="258"/>
      <c r="M294" s="360"/>
      <c r="N294" s="355"/>
    </row>
  </sheetData>
  <sheetProtection sheet="1" objects="1" selectLockedCells="1"/>
  <mergeCells count="354">
    <mergeCell ref="A235:A237"/>
    <mergeCell ref="A242:A244"/>
    <mergeCell ref="L242:L243"/>
    <mergeCell ref="A238:A241"/>
    <mergeCell ref="B242:B243"/>
    <mergeCell ref="C242:C243"/>
    <mergeCell ref="B238:B241"/>
    <mergeCell ref="C238:C241"/>
    <mergeCell ref="L238:L241"/>
    <mergeCell ref="A265:A266"/>
    <mergeCell ref="B265:B266"/>
    <mergeCell ref="C265:C266"/>
    <mergeCell ref="D265:K265"/>
    <mergeCell ref="B249:B251"/>
    <mergeCell ref="C249:C251"/>
    <mergeCell ref="A245:A260"/>
    <mergeCell ref="K263:M263"/>
    <mergeCell ref="H262:I262"/>
    <mergeCell ref="J262:M262"/>
    <mergeCell ref="L249:L251"/>
    <mergeCell ref="M249:M251"/>
    <mergeCell ref="B245:B247"/>
    <mergeCell ref="C245:C247"/>
    <mergeCell ref="L245:L247"/>
    <mergeCell ref="C205:C206"/>
    <mergeCell ref="L205:L206"/>
    <mergeCell ref="M205:M206"/>
    <mergeCell ref="B235:B237"/>
    <mergeCell ref="L208:L209"/>
    <mergeCell ref="M290:M291"/>
    <mergeCell ref="L265:L266"/>
    <mergeCell ref="M265:M266"/>
    <mergeCell ref="B273:B274"/>
    <mergeCell ref="C273:C274"/>
    <mergeCell ref="L273:L274"/>
    <mergeCell ref="L287:L288"/>
    <mergeCell ref="B287:B288"/>
    <mergeCell ref="C287:C288"/>
    <mergeCell ref="B285:B286"/>
    <mergeCell ref="A267:A272"/>
    <mergeCell ref="L195:L196"/>
    <mergeCell ref="D266:K266"/>
    <mergeCell ref="B210:B211"/>
    <mergeCell ref="C210:C211"/>
    <mergeCell ref="L210:L211"/>
    <mergeCell ref="B199:B202"/>
    <mergeCell ref="C199:C202"/>
    <mergeCell ref="L199:L202"/>
    <mergeCell ref="B205:B206"/>
    <mergeCell ref="A133:A137"/>
    <mergeCell ref="M195:M196"/>
    <mergeCell ref="A163:A164"/>
    <mergeCell ref="B163:B164"/>
    <mergeCell ref="C163:C164"/>
    <mergeCell ref="D163:K163"/>
    <mergeCell ref="M135:M137"/>
    <mergeCell ref="B133:B134"/>
    <mergeCell ref="M133:M134"/>
    <mergeCell ref="A138:A158"/>
    <mergeCell ref="C197:C198"/>
    <mergeCell ref="L197:L198"/>
    <mergeCell ref="A195:A196"/>
    <mergeCell ref="B203:B204"/>
    <mergeCell ref="C203:C204"/>
    <mergeCell ref="L203:L204"/>
    <mergeCell ref="B195:B196"/>
    <mergeCell ref="C195:C196"/>
    <mergeCell ref="D195:K195"/>
    <mergeCell ref="D196:K196"/>
    <mergeCell ref="A96:A97"/>
    <mergeCell ref="L96:L97"/>
    <mergeCell ref="B96:B97"/>
    <mergeCell ref="C96:C97"/>
    <mergeCell ref="D96:K96"/>
    <mergeCell ref="A131:A132"/>
    <mergeCell ref="D97:K97"/>
    <mergeCell ref="A98:A103"/>
    <mergeCell ref="B98:B99"/>
    <mergeCell ref="C98:C99"/>
    <mergeCell ref="M104:M105"/>
    <mergeCell ref="M98:M99"/>
    <mergeCell ref="M100:M101"/>
    <mergeCell ref="M102:M103"/>
    <mergeCell ref="M110:M111"/>
    <mergeCell ref="D164:K164"/>
    <mergeCell ref="L131:L132"/>
    <mergeCell ref="M131:M132"/>
    <mergeCell ref="D132:K132"/>
    <mergeCell ref="L98:L99"/>
    <mergeCell ref="B60:B62"/>
    <mergeCell ref="B67:B68"/>
    <mergeCell ref="C67:C68"/>
    <mergeCell ref="H94:J94"/>
    <mergeCell ref="K94:M94"/>
    <mergeCell ref="H93:I93"/>
    <mergeCell ref="L60:L62"/>
    <mergeCell ref="M60:M62"/>
    <mergeCell ref="C65:C66"/>
    <mergeCell ref="L65:L66"/>
    <mergeCell ref="A60:A68"/>
    <mergeCell ref="B42:B43"/>
    <mergeCell ref="B19:L20"/>
    <mergeCell ref="A24:A25"/>
    <mergeCell ref="B24:B25"/>
    <mergeCell ref="C24:C25"/>
    <mergeCell ref="D24:K24"/>
    <mergeCell ref="L24:L25"/>
    <mergeCell ref="C58:C59"/>
    <mergeCell ref="B65:B66"/>
    <mergeCell ref="B12:L13"/>
    <mergeCell ref="B15:L17"/>
    <mergeCell ref="A42:A43"/>
    <mergeCell ref="A58:A59"/>
    <mergeCell ref="B58:B59"/>
    <mergeCell ref="D58:K58"/>
    <mergeCell ref="L58:L59"/>
    <mergeCell ref="D59:K59"/>
    <mergeCell ref="A26:A41"/>
    <mergeCell ref="B35:B41"/>
    <mergeCell ref="A2:M2"/>
    <mergeCell ref="H5:J5"/>
    <mergeCell ref="K5:M5"/>
    <mergeCell ref="B9:D10"/>
    <mergeCell ref="H4:I4"/>
    <mergeCell ref="J4:M4"/>
    <mergeCell ref="M24:M25"/>
    <mergeCell ref="D25:K25"/>
    <mergeCell ref="C35:C41"/>
    <mergeCell ref="L35:L41"/>
    <mergeCell ref="M35:M41"/>
    <mergeCell ref="M26:M34"/>
    <mergeCell ref="B26:B34"/>
    <mergeCell ref="L26:L34"/>
    <mergeCell ref="C26:C34"/>
    <mergeCell ref="C42:C43"/>
    <mergeCell ref="L42:L43"/>
    <mergeCell ref="M42:M43"/>
    <mergeCell ref="M65:M66"/>
    <mergeCell ref="H55:I55"/>
    <mergeCell ref="J55:M55"/>
    <mergeCell ref="M58:M59"/>
    <mergeCell ref="C60:C62"/>
    <mergeCell ref="A69:A73"/>
    <mergeCell ref="B69:B73"/>
    <mergeCell ref="C69:C73"/>
    <mergeCell ref="L69:L73"/>
    <mergeCell ref="L67:L68"/>
    <mergeCell ref="B100:B101"/>
    <mergeCell ref="C100:C101"/>
    <mergeCell ref="L102:L103"/>
    <mergeCell ref="L100:L101"/>
    <mergeCell ref="A74:A83"/>
    <mergeCell ref="B74:B78"/>
    <mergeCell ref="C74:C78"/>
    <mergeCell ref="L74:L78"/>
    <mergeCell ref="B81:B83"/>
    <mergeCell ref="C81:C83"/>
    <mergeCell ref="J93:M93"/>
    <mergeCell ref="M96:M97"/>
    <mergeCell ref="L81:L83"/>
    <mergeCell ref="A104:A107"/>
    <mergeCell ref="B104:B105"/>
    <mergeCell ref="C104:C105"/>
    <mergeCell ref="L104:L105"/>
    <mergeCell ref="B106:B107"/>
    <mergeCell ref="C106:C107"/>
    <mergeCell ref="L106:L107"/>
    <mergeCell ref="B102:B103"/>
    <mergeCell ref="C102:C103"/>
    <mergeCell ref="L108:L109"/>
    <mergeCell ref="M108:M109"/>
    <mergeCell ref="A108:A112"/>
    <mergeCell ref="B108:B109"/>
    <mergeCell ref="B110:B111"/>
    <mergeCell ref="C110:C111"/>
    <mergeCell ref="L110:L111"/>
    <mergeCell ref="C108:C109"/>
    <mergeCell ref="M117:M118"/>
    <mergeCell ref="A113:A115"/>
    <mergeCell ref="B113:B115"/>
    <mergeCell ref="C113:C115"/>
    <mergeCell ref="L113:L115"/>
    <mergeCell ref="A116:A118"/>
    <mergeCell ref="B117:B118"/>
    <mergeCell ref="C117:C118"/>
    <mergeCell ref="L117:L118"/>
    <mergeCell ref="A119:A122"/>
    <mergeCell ref="B119:B122"/>
    <mergeCell ref="C119:C122"/>
    <mergeCell ref="L119:L122"/>
    <mergeCell ref="B135:B137"/>
    <mergeCell ref="C135:C137"/>
    <mergeCell ref="L135:L137"/>
    <mergeCell ref="B131:B132"/>
    <mergeCell ref="C131:C132"/>
    <mergeCell ref="D131:K131"/>
    <mergeCell ref="C133:C134"/>
    <mergeCell ref="L133:L134"/>
    <mergeCell ref="B138:B143"/>
    <mergeCell ref="C138:C143"/>
    <mergeCell ref="L138:L143"/>
    <mergeCell ref="B146:B151"/>
    <mergeCell ref="C146:C151"/>
    <mergeCell ref="L146:L151"/>
    <mergeCell ref="B155:B158"/>
    <mergeCell ref="C155:C158"/>
    <mergeCell ref="L155:L158"/>
    <mergeCell ref="B144:B145"/>
    <mergeCell ref="C144:C145"/>
    <mergeCell ref="L144:L145"/>
    <mergeCell ref="B152:B154"/>
    <mergeCell ref="C152:C154"/>
    <mergeCell ref="L152:L154"/>
    <mergeCell ref="M152:M154"/>
    <mergeCell ref="M155:M158"/>
    <mergeCell ref="C171:C173"/>
    <mergeCell ref="L171:L173"/>
    <mergeCell ref="M165:M166"/>
    <mergeCell ref="L163:L164"/>
    <mergeCell ref="M163:M164"/>
    <mergeCell ref="B168:B170"/>
    <mergeCell ref="C168:C170"/>
    <mergeCell ref="L168:L170"/>
    <mergeCell ref="M168:M170"/>
    <mergeCell ref="H192:I192"/>
    <mergeCell ref="J192:M192"/>
    <mergeCell ref="C176:C177"/>
    <mergeCell ref="L176:L177"/>
    <mergeCell ref="B179:B180"/>
    <mergeCell ref="B176:B177"/>
    <mergeCell ref="A165:A173"/>
    <mergeCell ref="B165:B166"/>
    <mergeCell ref="C165:C166"/>
    <mergeCell ref="L165:L166"/>
    <mergeCell ref="B171:B173"/>
    <mergeCell ref="C187:C190"/>
    <mergeCell ref="A174:A180"/>
    <mergeCell ref="B174:B175"/>
    <mergeCell ref="C174:C175"/>
    <mergeCell ref="L174:L175"/>
    <mergeCell ref="B208:B209"/>
    <mergeCell ref="C212:C213"/>
    <mergeCell ref="C208:C209"/>
    <mergeCell ref="B212:B213"/>
    <mergeCell ref="C179:C180"/>
    <mergeCell ref="L179:L180"/>
    <mergeCell ref="B181:B186"/>
    <mergeCell ref="C181:C186"/>
    <mergeCell ref="L181:L186"/>
    <mergeCell ref="L187:L190"/>
    <mergeCell ref="K193:M193"/>
    <mergeCell ref="M199:M202"/>
    <mergeCell ref="M203:M204"/>
    <mergeCell ref="M208:M209"/>
    <mergeCell ref="L212:L213"/>
    <mergeCell ref="M212:M213"/>
    <mergeCell ref="M210:M211"/>
    <mergeCell ref="M197:M198"/>
    <mergeCell ref="B216:B220"/>
    <mergeCell ref="C216:C220"/>
    <mergeCell ref="H230:I230"/>
    <mergeCell ref="A181:A190"/>
    <mergeCell ref="B187:B190"/>
    <mergeCell ref="A197:A207"/>
    <mergeCell ref="B197:B198"/>
    <mergeCell ref="A216:A220"/>
    <mergeCell ref="H193:J193"/>
    <mergeCell ref="A208:A215"/>
    <mergeCell ref="A233:A234"/>
    <mergeCell ref="B233:B234"/>
    <mergeCell ref="M233:M234"/>
    <mergeCell ref="D234:K234"/>
    <mergeCell ref="H231:J231"/>
    <mergeCell ref="K231:M231"/>
    <mergeCell ref="B252:B256"/>
    <mergeCell ref="C252:C256"/>
    <mergeCell ref="L252:L256"/>
    <mergeCell ref="M238:M241"/>
    <mergeCell ref="M242:M243"/>
    <mergeCell ref="C233:C234"/>
    <mergeCell ref="D233:K233"/>
    <mergeCell ref="L233:L234"/>
    <mergeCell ref="C235:C237"/>
    <mergeCell ref="L235:L237"/>
    <mergeCell ref="B267:B269"/>
    <mergeCell ref="C267:C269"/>
    <mergeCell ref="L267:L269"/>
    <mergeCell ref="M267:M269"/>
    <mergeCell ref="H263:J263"/>
    <mergeCell ref="M252:M256"/>
    <mergeCell ref="B258:B260"/>
    <mergeCell ref="C258:C260"/>
    <mergeCell ref="L258:L260"/>
    <mergeCell ref="M258:M260"/>
    <mergeCell ref="L285:L286"/>
    <mergeCell ref="A273:A291"/>
    <mergeCell ref="B290:B291"/>
    <mergeCell ref="C290:C291"/>
    <mergeCell ref="L290:L291"/>
    <mergeCell ref="M245:M247"/>
    <mergeCell ref="B270:B272"/>
    <mergeCell ref="C270:C272"/>
    <mergeCell ref="L270:L272"/>
    <mergeCell ref="M270:M272"/>
    <mergeCell ref="M273:M274"/>
    <mergeCell ref="B275:B276"/>
    <mergeCell ref="C275:C276"/>
    <mergeCell ref="L275:L276"/>
    <mergeCell ref="M275:M276"/>
    <mergeCell ref="M285:M286"/>
    <mergeCell ref="B277:B278"/>
    <mergeCell ref="C277:C278"/>
    <mergeCell ref="L277:L278"/>
    <mergeCell ref="C285:C286"/>
    <mergeCell ref="M287:M288"/>
    <mergeCell ref="B283:B284"/>
    <mergeCell ref="C283:C284"/>
    <mergeCell ref="L283:L284"/>
    <mergeCell ref="M283:M284"/>
    <mergeCell ref="M277:M278"/>
    <mergeCell ref="B279:B281"/>
    <mergeCell ref="C279:C281"/>
    <mergeCell ref="L279:L281"/>
    <mergeCell ref="M279:M281"/>
    <mergeCell ref="M74:M78"/>
    <mergeCell ref="M81:M83"/>
    <mergeCell ref="M69:M73"/>
    <mergeCell ref="M67:M68"/>
    <mergeCell ref="H161:J161"/>
    <mergeCell ref="K161:M161"/>
    <mergeCell ref="H128:I128"/>
    <mergeCell ref="J128:M128"/>
    <mergeCell ref="H160:I160"/>
    <mergeCell ref="M144:M145"/>
    <mergeCell ref="H56:J56"/>
    <mergeCell ref="K56:M56"/>
    <mergeCell ref="J160:M160"/>
    <mergeCell ref="M138:M143"/>
    <mergeCell ref="M146:M151"/>
    <mergeCell ref="M119:M122"/>
    <mergeCell ref="M113:M115"/>
    <mergeCell ref="M106:M107"/>
    <mergeCell ref="H129:J129"/>
    <mergeCell ref="K129:M129"/>
    <mergeCell ref="J230:M230"/>
    <mergeCell ref="M235:M237"/>
    <mergeCell ref="M181:M186"/>
    <mergeCell ref="M187:M190"/>
    <mergeCell ref="M171:M173"/>
    <mergeCell ref="M174:M175"/>
    <mergeCell ref="M176:M177"/>
    <mergeCell ref="M179:M180"/>
    <mergeCell ref="M216:M220"/>
    <mergeCell ref="L216:L220"/>
  </mergeCells>
  <conditionalFormatting sqref="B26:C34">
    <cfRule type="expression" priority="1" dxfId="0" stopIfTrue="1">
      <formula>$U$34</formula>
    </cfRule>
  </conditionalFormatting>
  <conditionalFormatting sqref="D26:E26">
    <cfRule type="expression" priority="2" dxfId="0" stopIfTrue="1">
      <formula>$O$26</formula>
    </cfRule>
  </conditionalFormatting>
  <conditionalFormatting sqref="F26:G26">
    <cfRule type="expression" priority="3" dxfId="0" stopIfTrue="1">
      <formula>$P$26</formula>
    </cfRule>
  </conditionalFormatting>
  <conditionalFormatting sqref="H26:I26">
    <cfRule type="expression" priority="4" dxfId="0" stopIfTrue="1">
      <formula>$Q$26</formula>
    </cfRule>
  </conditionalFormatting>
  <conditionalFormatting sqref="J26:K26">
    <cfRule type="expression" priority="5" dxfId="0" stopIfTrue="1">
      <formula>$R$26</formula>
    </cfRule>
  </conditionalFormatting>
  <conditionalFormatting sqref="L26:L34">
    <cfRule type="expression" priority="6" dxfId="0" stopIfTrue="1">
      <formula>$S$26</formula>
    </cfRule>
  </conditionalFormatting>
  <conditionalFormatting sqref="D27:E27">
    <cfRule type="expression" priority="7" dxfId="0" stopIfTrue="1">
      <formula>$O$27</formula>
    </cfRule>
  </conditionalFormatting>
  <conditionalFormatting sqref="F27:G27">
    <cfRule type="expression" priority="8" dxfId="0" stopIfTrue="1">
      <formula>$P$27</formula>
    </cfRule>
  </conditionalFormatting>
  <conditionalFormatting sqref="H27:I27">
    <cfRule type="expression" priority="9" dxfId="0" stopIfTrue="1">
      <formula>$Q$27</formula>
    </cfRule>
  </conditionalFormatting>
  <conditionalFormatting sqref="J27:K27">
    <cfRule type="expression" priority="10" dxfId="0" stopIfTrue="1">
      <formula>$R$27</formula>
    </cfRule>
  </conditionalFormatting>
  <conditionalFormatting sqref="D28:E28">
    <cfRule type="expression" priority="11" dxfId="0" stopIfTrue="1">
      <formula>$O$28</formula>
    </cfRule>
  </conditionalFormatting>
  <conditionalFormatting sqref="F28:G28">
    <cfRule type="expression" priority="12" dxfId="0" stopIfTrue="1">
      <formula>$P$28</formula>
    </cfRule>
  </conditionalFormatting>
  <conditionalFormatting sqref="H28:I28">
    <cfRule type="expression" priority="13" dxfId="0" stopIfTrue="1">
      <formula>$Q$28</formula>
    </cfRule>
  </conditionalFormatting>
  <conditionalFormatting sqref="J28:K28">
    <cfRule type="expression" priority="14" dxfId="0" stopIfTrue="1">
      <formula>$R$28</formula>
    </cfRule>
  </conditionalFormatting>
  <conditionalFormatting sqref="D29:E29">
    <cfRule type="expression" priority="15" dxfId="0" stopIfTrue="1">
      <formula>$O$29</formula>
    </cfRule>
  </conditionalFormatting>
  <conditionalFormatting sqref="F29:G29">
    <cfRule type="expression" priority="16" dxfId="0" stopIfTrue="1">
      <formula>$P$29</formula>
    </cfRule>
  </conditionalFormatting>
  <conditionalFormatting sqref="H29:I29">
    <cfRule type="expression" priority="17" dxfId="0" stopIfTrue="1">
      <formula>$Q$29</formula>
    </cfRule>
  </conditionalFormatting>
  <conditionalFormatting sqref="J29:K29">
    <cfRule type="expression" priority="18" dxfId="0" stopIfTrue="1">
      <formula>$R$29</formula>
    </cfRule>
  </conditionalFormatting>
  <conditionalFormatting sqref="D30:E30">
    <cfRule type="expression" priority="19" dxfId="0" stopIfTrue="1">
      <formula>$O$30</formula>
    </cfRule>
  </conditionalFormatting>
  <conditionalFormatting sqref="F30:G30">
    <cfRule type="expression" priority="20" dxfId="0" stopIfTrue="1">
      <formula>$P$30</formula>
    </cfRule>
  </conditionalFormatting>
  <conditionalFormatting sqref="H30:I30">
    <cfRule type="expression" priority="21" dxfId="0" stopIfTrue="1">
      <formula>$Q$30</formula>
    </cfRule>
  </conditionalFormatting>
  <conditionalFormatting sqref="J30:K30">
    <cfRule type="expression" priority="22" dxfId="0" stopIfTrue="1">
      <formula>$R$30</formula>
    </cfRule>
  </conditionalFormatting>
  <conditionalFormatting sqref="D31:E31">
    <cfRule type="expression" priority="23" dxfId="0" stopIfTrue="1">
      <formula>$O$31</formula>
    </cfRule>
  </conditionalFormatting>
  <conditionalFormatting sqref="F31:G31">
    <cfRule type="expression" priority="24" dxfId="0" stopIfTrue="1">
      <formula>$P$31</formula>
    </cfRule>
  </conditionalFormatting>
  <conditionalFormatting sqref="H31:I31">
    <cfRule type="expression" priority="25" dxfId="0" stopIfTrue="1">
      <formula>$Q$31</formula>
    </cfRule>
  </conditionalFormatting>
  <conditionalFormatting sqref="J31:K31">
    <cfRule type="expression" priority="26" dxfId="0" stopIfTrue="1">
      <formula>$R$31</formula>
    </cfRule>
  </conditionalFormatting>
  <conditionalFormatting sqref="D32:E32">
    <cfRule type="expression" priority="27" dxfId="0" stopIfTrue="1">
      <formula>$O$32</formula>
    </cfRule>
  </conditionalFormatting>
  <conditionalFormatting sqref="F32:G32">
    <cfRule type="expression" priority="28" dxfId="0" stopIfTrue="1">
      <formula>$P$32</formula>
    </cfRule>
  </conditionalFormatting>
  <conditionalFormatting sqref="H32:I32">
    <cfRule type="expression" priority="29" dxfId="0" stopIfTrue="1">
      <formula>$Q$32</formula>
    </cfRule>
  </conditionalFormatting>
  <conditionalFormatting sqref="J32:K32">
    <cfRule type="expression" priority="30" dxfId="0" stopIfTrue="1">
      <formula>$R$32</formula>
    </cfRule>
  </conditionalFormatting>
  <conditionalFormatting sqref="D33:E33">
    <cfRule type="expression" priority="31" dxfId="0" stopIfTrue="1">
      <formula>$O$33</formula>
    </cfRule>
  </conditionalFormatting>
  <conditionalFormatting sqref="F33:G33">
    <cfRule type="expression" priority="32" dxfId="0" stopIfTrue="1">
      <formula>$P$33</formula>
    </cfRule>
  </conditionalFormatting>
  <conditionalFormatting sqref="H33:I33">
    <cfRule type="expression" priority="33" dxfId="0" stopIfTrue="1">
      <formula>$Q$33</formula>
    </cfRule>
  </conditionalFormatting>
  <conditionalFormatting sqref="J33:K33">
    <cfRule type="expression" priority="34" dxfId="0" stopIfTrue="1">
      <formula>$R$33</formula>
    </cfRule>
  </conditionalFormatting>
  <conditionalFormatting sqref="D34:E34">
    <cfRule type="expression" priority="35" dxfId="0" stopIfTrue="1">
      <formula>$O$34</formula>
    </cfRule>
  </conditionalFormatting>
  <conditionalFormatting sqref="F34:G34">
    <cfRule type="expression" priority="36" dxfId="0" stopIfTrue="1">
      <formula>$P$34</formula>
    </cfRule>
  </conditionalFormatting>
  <conditionalFormatting sqref="H34:I34">
    <cfRule type="expression" priority="37" dxfId="0" stopIfTrue="1">
      <formula>$Q$34</formula>
    </cfRule>
  </conditionalFormatting>
  <conditionalFormatting sqref="B35:C41">
    <cfRule type="expression" priority="38" dxfId="0" stopIfTrue="1">
      <formula>$U$41</formula>
    </cfRule>
  </conditionalFormatting>
  <conditionalFormatting sqref="D35:E35">
    <cfRule type="expression" priority="39" dxfId="0" stopIfTrue="1">
      <formula>$O$35</formula>
    </cfRule>
  </conditionalFormatting>
  <conditionalFormatting sqref="F35:G35">
    <cfRule type="expression" priority="40" dxfId="0" stopIfTrue="1">
      <formula>$P$35</formula>
    </cfRule>
  </conditionalFormatting>
  <conditionalFormatting sqref="H35:I35">
    <cfRule type="expression" priority="41" dxfId="0" stopIfTrue="1">
      <formula>$Q$35</formula>
    </cfRule>
  </conditionalFormatting>
  <conditionalFormatting sqref="J35:K35">
    <cfRule type="expression" priority="42" dxfId="0" stopIfTrue="1">
      <formula>$R$35</formula>
    </cfRule>
  </conditionalFormatting>
  <conditionalFormatting sqref="L35:L41">
    <cfRule type="expression" priority="43" dxfId="0" stopIfTrue="1">
      <formula>$S$35</formula>
    </cfRule>
  </conditionalFormatting>
  <conditionalFormatting sqref="D36:E36">
    <cfRule type="expression" priority="44" dxfId="0" stopIfTrue="1">
      <formula>$O$36</formula>
    </cfRule>
  </conditionalFormatting>
  <conditionalFormatting sqref="F36:G36">
    <cfRule type="expression" priority="45" dxfId="0" stopIfTrue="1">
      <formula>$P$36</formula>
    </cfRule>
  </conditionalFormatting>
  <conditionalFormatting sqref="H36:I36">
    <cfRule type="expression" priority="46" dxfId="0" stopIfTrue="1">
      <formula>$Q$36</formula>
    </cfRule>
  </conditionalFormatting>
  <conditionalFormatting sqref="J36:K36">
    <cfRule type="expression" priority="47" dxfId="0" stopIfTrue="1">
      <formula>$R$36</formula>
    </cfRule>
  </conditionalFormatting>
  <conditionalFormatting sqref="D37:E37">
    <cfRule type="expression" priority="48" dxfId="0" stopIfTrue="1">
      <formula>$O$37</formula>
    </cfRule>
  </conditionalFormatting>
  <conditionalFormatting sqref="H37:I37">
    <cfRule type="expression" priority="49" dxfId="0" stopIfTrue="1">
      <formula>$Q$37</formula>
    </cfRule>
  </conditionalFormatting>
  <conditionalFormatting sqref="F37:G37">
    <cfRule type="expression" priority="50" dxfId="0" stopIfTrue="1">
      <formula>$P$37</formula>
    </cfRule>
  </conditionalFormatting>
  <conditionalFormatting sqref="J37:K37">
    <cfRule type="expression" priority="51" dxfId="0" stopIfTrue="1">
      <formula>$R$37</formula>
    </cfRule>
  </conditionalFormatting>
  <conditionalFormatting sqref="D38:E38">
    <cfRule type="expression" priority="52" dxfId="0" stopIfTrue="1">
      <formula>$O$38</formula>
    </cfRule>
  </conditionalFormatting>
  <conditionalFormatting sqref="F38:G38">
    <cfRule type="expression" priority="53" dxfId="0" stopIfTrue="1">
      <formula>$P$38</formula>
    </cfRule>
  </conditionalFormatting>
  <conditionalFormatting sqref="H38:I38">
    <cfRule type="expression" priority="54" dxfId="0" stopIfTrue="1">
      <formula>$Q$38</formula>
    </cfRule>
  </conditionalFormatting>
  <conditionalFormatting sqref="J38:K38">
    <cfRule type="expression" priority="55" dxfId="0" stopIfTrue="1">
      <formula>$R$38</formula>
    </cfRule>
  </conditionalFormatting>
  <conditionalFormatting sqref="D39:E39">
    <cfRule type="expression" priority="56" dxfId="0" stopIfTrue="1">
      <formula>$O$39</formula>
    </cfRule>
  </conditionalFormatting>
  <conditionalFormatting sqref="F39:G39">
    <cfRule type="expression" priority="57" dxfId="0" stopIfTrue="1">
      <formula>$P$39</formula>
    </cfRule>
  </conditionalFormatting>
  <conditionalFormatting sqref="H39:I39">
    <cfRule type="expression" priority="58" dxfId="0" stopIfTrue="1">
      <formula>$Q$39</formula>
    </cfRule>
  </conditionalFormatting>
  <conditionalFormatting sqref="J39:K39">
    <cfRule type="expression" priority="59" dxfId="0" stopIfTrue="1">
      <formula>$R$39</formula>
    </cfRule>
  </conditionalFormatting>
  <conditionalFormatting sqref="D40:E40">
    <cfRule type="expression" priority="60" dxfId="0" stopIfTrue="1">
      <formula>$O$40</formula>
    </cfRule>
  </conditionalFormatting>
  <conditionalFormatting sqref="F40:G40">
    <cfRule type="expression" priority="61" dxfId="0" stopIfTrue="1">
      <formula>$P$40</formula>
    </cfRule>
  </conditionalFormatting>
  <conditionalFormatting sqref="H40:I40">
    <cfRule type="expression" priority="62" dxfId="0" stopIfTrue="1">
      <formula>$Q$40</formula>
    </cfRule>
  </conditionalFormatting>
  <conditionalFormatting sqref="J40:K40">
    <cfRule type="expression" priority="63" dxfId="0" stopIfTrue="1">
      <formula>$R$40</formula>
    </cfRule>
  </conditionalFormatting>
  <conditionalFormatting sqref="D41:E41">
    <cfRule type="expression" priority="64" dxfId="0" stopIfTrue="1">
      <formula>$O$41</formula>
    </cfRule>
  </conditionalFormatting>
  <conditionalFormatting sqref="F41:G41">
    <cfRule type="expression" priority="65" dxfId="0" stopIfTrue="1">
      <formula>$P$41</formula>
    </cfRule>
  </conditionalFormatting>
  <conditionalFormatting sqref="H41:I41">
    <cfRule type="expression" priority="66" dxfId="0" stopIfTrue="1">
      <formula>$Q$41</formula>
    </cfRule>
  </conditionalFormatting>
  <conditionalFormatting sqref="J41:K41">
    <cfRule type="expression" priority="67" dxfId="0" stopIfTrue="1">
      <formula>$R$41</formula>
    </cfRule>
  </conditionalFormatting>
  <conditionalFormatting sqref="B42:C43">
    <cfRule type="expression" priority="68" dxfId="0" stopIfTrue="1">
      <formula>$U$43</formula>
    </cfRule>
  </conditionalFormatting>
  <conditionalFormatting sqref="D42:E42">
    <cfRule type="expression" priority="69" dxfId="0" stopIfTrue="1">
      <formula>$O$42</formula>
    </cfRule>
  </conditionalFormatting>
  <conditionalFormatting sqref="F42:G42">
    <cfRule type="expression" priority="70" dxfId="0" stopIfTrue="1">
      <formula>$P$42</formula>
    </cfRule>
  </conditionalFormatting>
  <conditionalFormatting sqref="H42:I42">
    <cfRule type="expression" priority="71" dxfId="0" stopIfTrue="1">
      <formula>$Q$42</formula>
    </cfRule>
  </conditionalFormatting>
  <conditionalFormatting sqref="J42:K42">
    <cfRule type="expression" priority="72" dxfId="0" stopIfTrue="1">
      <formula>$R$42</formula>
    </cfRule>
  </conditionalFormatting>
  <conditionalFormatting sqref="D43:E43">
    <cfRule type="expression" priority="73" dxfId="0" stopIfTrue="1">
      <formula>$O$43</formula>
    </cfRule>
  </conditionalFormatting>
  <conditionalFormatting sqref="L42:L43">
    <cfRule type="expression" priority="74" dxfId="0" stopIfTrue="1">
      <formula>$S$42</formula>
    </cfRule>
  </conditionalFormatting>
  <conditionalFormatting sqref="B60:C62">
    <cfRule type="expression" priority="75" dxfId="0" stopIfTrue="1">
      <formula>$U$62</formula>
    </cfRule>
  </conditionalFormatting>
  <conditionalFormatting sqref="D60:E60">
    <cfRule type="expression" priority="76" dxfId="0" stopIfTrue="1">
      <formula>$O$60</formula>
    </cfRule>
  </conditionalFormatting>
  <conditionalFormatting sqref="F60:G60">
    <cfRule type="expression" priority="77" dxfId="0" stopIfTrue="1">
      <formula>$P$60</formula>
    </cfRule>
  </conditionalFormatting>
  <conditionalFormatting sqref="H60:I60">
    <cfRule type="expression" priority="78" dxfId="0" stopIfTrue="1">
      <formula>$Q$60</formula>
    </cfRule>
  </conditionalFormatting>
  <conditionalFormatting sqref="J60:K60">
    <cfRule type="expression" priority="79" dxfId="0" stopIfTrue="1">
      <formula>$R$60</formula>
    </cfRule>
  </conditionalFormatting>
  <conditionalFormatting sqref="L60:L62">
    <cfRule type="expression" priority="80" dxfId="0" stopIfTrue="1">
      <formula>$S$60</formula>
    </cfRule>
  </conditionalFormatting>
  <conditionalFormatting sqref="D61:E61">
    <cfRule type="expression" priority="81" dxfId="0" stopIfTrue="1">
      <formula>$O$61</formula>
    </cfRule>
  </conditionalFormatting>
  <conditionalFormatting sqref="F61:G61">
    <cfRule type="expression" priority="82" dxfId="0" stopIfTrue="1">
      <formula>$P$61</formula>
    </cfRule>
  </conditionalFormatting>
  <conditionalFormatting sqref="H61:I61">
    <cfRule type="expression" priority="83" dxfId="0" stopIfTrue="1">
      <formula>$Q$61</formula>
    </cfRule>
  </conditionalFormatting>
  <conditionalFormatting sqref="J61:K61">
    <cfRule type="expression" priority="84" dxfId="0" stopIfTrue="1">
      <formula>$R$61</formula>
    </cfRule>
  </conditionalFormatting>
  <conditionalFormatting sqref="D62:E62">
    <cfRule type="expression" priority="85" dxfId="0" stopIfTrue="1">
      <formula>$O$62</formula>
    </cfRule>
  </conditionalFormatting>
  <conditionalFormatting sqref="F62:G62">
    <cfRule type="expression" priority="86" dxfId="0" stopIfTrue="1">
      <formula>$P$62</formula>
    </cfRule>
  </conditionalFormatting>
  <conditionalFormatting sqref="H62:I62">
    <cfRule type="expression" priority="87" dxfId="0" stopIfTrue="1">
      <formula>$Q$62</formula>
    </cfRule>
  </conditionalFormatting>
  <conditionalFormatting sqref="B63:C63">
    <cfRule type="expression" priority="88" dxfId="0" stopIfTrue="1">
      <formula>$U$63</formula>
    </cfRule>
  </conditionalFormatting>
  <conditionalFormatting sqref="D63:E63">
    <cfRule type="expression" priority="89" dxfId="0" stopIfTrue="1">
      <formula>$O$63</formula>
    </cfRule>
  </conditionalFormatting>
  <conditionalFormatting sqref="F63:G63">
    <cfRule type="expression" priority="90" dxfId="0" stopIfTrue="1">
      <formula>$P$63</formula>
    </cfRule>
  </conditionalFormatting>
  <conditionalFormatting sqref="H63:I63">
    <cfRule type="expression" priority="91" dxfId="0" stopIfTrue="1">
      <formula>$Q$63</formula>
    </cfRule>
  </conditionalFormatting>
  <conditionalFormatting sqref="J63:K63">
    <cfRule type="expression" priority="92" dxfId="0" stopIfTrue="1">
      <formula>$R$63</formula>
    </cfRule>
  </conditionalFormatting>
  <conditionalFormatting sqref="L63">
    <cfRule type="expression" priority="93" dxfId="0" stopIfTrue="1">
      <formula>$S$63</formula>
    </cfRule>
  </conditionalFormatting>
  <conditionalFormatting sqref="B64:C64">
    <cfRule type="expression" priority="94" dxfId="0" stopIfTrue="1">
      <formula>$U$64</formula>
    </cfRule>
  </conditionalFormatting>
  <conditionalFormatting sqref="D64:E64">
    <cfRule type="expression" priority="95" dxfId="0" stopIfTrue="1">
      <formula>$O$64</formula>
    </cfRule>
  </conditionalFormatting>
  <conditionalFormatting sqref="F64:G64">
    <cfRule type="expression" priority="96" dxfId="0" stopIfTrue="1">
      <formula>$P$64</formula>
    </cfRule>
  </conditionalFormatting>
  <conditionalFormatting sqref="H64:I64">
    <cfRule type="expression" priority="97" dxfId="0" stopIfTrue="1">
      <formula>$Q$64</formula>
    </cfRule>
  </conditionalFormatting>
  <conditionalFormatting sqref="L64">
    <cfRule type="expression" priority="98" dxfId="0" stopIfTrue="1">
      <formula>$S$64</formula>
    </cfRule>
  </conditionalFormatting>
  <conditionalFormatting sqref="B65:C66">
    <cfRule type="expression" priority="99" dxfId="0" stopIfTrue="1">
      <formula>$U$66</formula>
    </cfRule>
  </conditionalFormatting>
  <conditionalFormatting sqref="D65:E65">
    <cfRule type="expression" priority="100" dxfId="0" stopIfTrue="1">
      <formula>$O$65</formula>
    </cfRule>
  </conditionalFormatting>
  <conditionalFormatting sqref="F65:G65">
    <cfRule type="expression" priority="101" dxfId="0" stopIfTrue="1">
      <formula>$P$65</formula>
    </cfRule>
  </conditionalFormatting>
  <conditionalFormatting sqref="H65:I65">
    <cfRule type="expression" priority="102" dxfId="0" stopIfTrue="1">
      <formula>$Q$65</formula>
    </cfRule>
  </conditionalFormatting>
  <conditionalFormatting sqref="J65:K65">
    <cfRule type="expression" priority="103" dxfId="0" stopIfTrue="1">
      <formula>$R$65</formula>
    </cfRule>
  </conditionalFormatting>
  <conditionalFormatting sqref="L65:L66">
    <cfRule type="expression" priority="104" dxfId="0" stopIfTrue="1">
      <formula>$S$65</formula>
    </cfRule>
  </conditionalFormatting>
  <conditionalFormatting sqref="D66:E66">
    <cfRule type="expression" priority="105" dxfId="0" stopIfTrue="1">
      <formula>$O$66</formula>
    </cfRule>
  </conditionalFormatting>
  <conditionalFormatting sqref="F66:G66">
    <cfRule type="expression" priority="106" dxfId="0" stopIfTrue="1">
      <formula>$P$66</formula>
    </cfRule>
  </conditionalFormatting>
  <conditionalFormatting sqref="H66:I66">
    <cfRule type="expression" priority="107" dxfId="0" stopIfTrue="1">
      <formula>$Q$66</formula>
    </cfRule>
  </conditionalFormatting>
  <conditionalFormatting sqref="J66:K66">
    <cfRule type="expression" priority="108" dxfId="0" stopIfTrue="1">
      <formula>$R$66</formula>
    </cfRule>
  </conditionalFormatting>
  <conditionalFormatting sqref="B67:C68">
    <cfRule type="expression" priority="109" dxfId="0" stopIfTrue="1">
      <formula>$U$68</formula>
    </cfRule>
  </conditionalFormatting>
  <conditionalFormatting sqref="D67:E67">
    <cfRule type="expression" priority="110" dxfId="0" stopIfTrue="1">
      <formula>$O$67</formula>
    </cfRule>
  </conditionalFormatting>
  <conditionalFormatting sqref="F67:G67">
    <cfRule type="expression" priority="111" dxfId="0" stopIfTrue="1">
      <formula>$P$67</formula>
    </cfRule>
  </conditionalFormatting>
  <conditionalFormatting sqref="H67:I67">
    <cfRule type="expression" priority="112" dxfId="0" stopIfTrue="1">
      <formula>$Q$67</formula>
    </cfRule>
  </conditionalFormatting>
  <conditionalFormatting sqref="J67:K67">
    <cfRule type="expression" priority="113" dxfId="0" stopIfTrue="1">
      <formula>$R$67</formula>
    </cfRule>
  </conditionalFormatting>
  <conditionalFormatting sqref="L67:L68">
    <cfRule type="expression" priority="114" dxfId="0" stopIfTrue="1">
      <formula>$S$67</formula>
    </cfRule>
  </conditionalFormatting>
  <conditionalFormatting sqref="D68:E68">
    <cfRule type="expression" priority="115" dxfId="0" stopIfTrue="1">
      <formula>$O$68</formula>
    </cfRule>
  </conditionalFormatting>
  <conditionalFormatting sqref="F68:G68">
    <cfRule type="expression" priority="116" dxfId="0" stopIfTrue="1">
      <formula>$P$68</formula>
    </cfRule>
  </conditionalFormatting>
  <conditionalFormatting sqref="H68:I68">
    <cfRule type="expression" priority="117" dxfId="0" stopIfTrue="1">
      <formula>$Q$68</formula>
    </cfRule>
  </conditionalFormatting>
  <conditionalFormatting sqref="B69:C73">
    <cfRule type="expression" priority="118" dxfId="0" stopIfTrue="1">
      <formula>$U$73</formula>
    </cfRule>
  </conditionalFormatting>
  <conditionalFormatting sqref="D69:E69">
    <cfRule type="expression" priority="119" dxfId="0" stopIfTrue="1">
      <formula>$O$69</formula>
    </cfRule>
  </conditionalFormatting>
  <conditionalFormatting sqref="F69:G69">
    <cfRule type="expression" priority="120" dxfId="0" stopIfTrue="1">
      <formula>$P$69</formula>
    </cfRule>
  </conditionalFormatting>
  <conditionalFormatting sqref="H69:I69">
    <cfRule type="expression" priority="121" dxfId="0" stopIfTrue="1">
      <formula>$Q$69</formula>
    </cfRule>
  </conditionalFormatting>
  <conditionalFormatting sqref="J69:K69">
    <cfRule type="expression" priority="122" dxfId="0" stopIfTrue="1">
      <formula>$R$69</formula>
    </cfRule>
  </conditionalFormatting>
  <conditionalFormatting sqref="L69:L73">
    <cfRule type="expression" priority="123" dxfId="0" stopIfTrue="1">
      <formula>$S$69</formula>
    </cfRule>
  </conditionalFormatting>
  <conditionalFormatting sqref="D70:E70">
    <cfRule type="expression" priority="124" dxfId="0" stopIfTrue="1">
      <formula>$O$70</formula>
    </cfRule>
  </conditionalFormatting>
  <conditionalFormatting sqref="F70:G70">
    <cfRule type="expression" priority="125" dxfId="0" stopIfTrue="1">
      <formula>$P$70</formula>
    </cfRule>
  </conditionalFormatting>
  <conditionalFormatting sqref="H70:I70">
    <cfRule type="expression" priority="126" dxfId="0" stopIfTrue="1">
      <formula>$Q$70</formula>
    </cfRule>
  </conditionalFormatting>
  <conditionalFormatting sqref="J70:K70">
    <cfRule type="expression" priority="127" dxfId="0" stopIfTrue="1">
      <formula>$R$70</formula>
    </cfRule>
  </conditionalFormatting>
  <conditionalFormatting sqref="D71:E71">
    <cfRule type="expression" priority="128" dxfId="0" stopIfTrue="1">
      <formula>$O$71</formula>
    </cfRule>
  </conditionalFormatting>
  <conditionalFormatting sqref="F71:G71">
    <cfRule type="expression" priority="129" dxfId="0" stopIfTrue="1">
      <formula>$P$71</formula>
    </cfRule>
  </conditionalFormatting>
  <conditionalFormatting sqref="H71:I71">
    <cfRule type="expression" priority="130" dxfId="0" stopIfTrue="1">
      <formula>$Q$71</formula>
    </cfRule>
  </conditionalFormatting>
  <conditionalFormatting sqref="J71:K71">
    <cfRule type="expression" priority="131" dxfId="0" stopIfTrue="1">
      <formula>$R$71</formula>
    </cfRule>
  </conditionalFormatting>
  <conditionalFormatting sqref="D72:E72">
    <cfRule type="expression" priority="132" dxfId="0" stopIfTrue="1">
      <formula>$O$72</formula>
    </cfRule>
  </conditionalFormatting>
  <conditionalFormatting sqref="F72:G72">
    <cfRule type="expression" priority="133" dxfId="0" stopIfTrue="1">
      <formula>$P$72</formula>
    </cfRule>
  </conditionalFormatting>
  <conditionalFormatting sqref="H72:I72">
    <cfRule type="expression" priority="134" dxfId="0" stopIfTrue="1">
      <formula>$Q$72</formula>
    </cfRule>
  </conditionalFormatting>
  <conditionalFormatting sqref="J72:K72">
    <cfRule type="expression" priority="135" dxfId="0" stopIfTrue="1">
      <formula>$R$72</formula>
    </cfRule>
  </conditionalFormatting>
  <conditionalFormatting sqref="D73:E73">
    <cfRule type="expression" priority="136" dxfId="0" stopIfTrue="1">
      <formula>$O$73</formula>
    </cfRule>
  </conditionalFormatting>
  <conditionalFormatting sqref="F73:G73">
    <cfRule type="expression" priority="137" dxfId="0" stopIfTrue="1">
      <formula>$P$73</formula>
    </cfRule>
  </conditionalFormatting>
  <conditionalFormatting sqref="H73:I73">
    <cfRule type="expression" priority="138" dxfId="0" stopIfTrue="1">
      <formula>$Q$73</formula>
    </cfRule>
  </conditionalFormatting>
  <conditionalFormatting sqref="B74:C78">
    <cfRule type="expression" priority="139" dxfId="0" stopIfTrue="1">
      <formula>$U$78</formula>
    </cfRule>
  </conditionalFormatting>
  <conditionalFormatting sqref="D74:E74">
    <cfRule type="expression" priority="140" dxfId="0" stopIfTrue="1">
      <formula>$O$74</formula>
    </cfRule>
  </conditionalFormatting>
  <conditionalFormatting sqref="F74:G74">
    <cfRule type="expression" priority="141" dxfId="0" stopIfTrue="1">
      <formula>$P$74</formula>
    </cfRule>
  </conditionalFormatting>
  <conditionalFormatting sqref="H74:I74">
    <cfRule type="expression" priority="142" dxfId="0" stopIfTrue="1">
      <formula>$Q$74</formula>
    </cfRule>
  </conditionalFormatting>
  <conditionalFormatting sqref="J74:K74">
    <cfRule type="expression" priority="143" dxfId="0" stopIfTrue="1">
      <formula>$R$74</formula>
    </cfRule>
  </conditionalFormatting>
  <conditionalFormatting sqref="L74:L78">
    <cfRule type="expression" priority="144" dxfId="0" stopIfTrue="1">
      <formula>$S$74</formula>
    </cfRule>
  </conditionalFormatting>
  <conditionalFormatting sqref="D75:E75">
    <cfRule type="expression" priority="145" dxfId="0" stopIfTrue="1">
      <formula>$O$75</formula>
    </cfRule>
  </conditionalFormatting>
  <conditionalFormatting sqref="F75:G75">
    <cfRule type="expression" priority="146" dxfId="0" stopIfTrue="1">
      <formula>$P$75</formula>
    </cfRule>
  </conditionalFormatting>
  <conditionalFormatting sqref="H75:I75">
    <cfRule type="expression" priority="147" dxfId="0" stopIfTrue="1">
      <formula>$Q$75</formula>
    </cfRule>
  </conditionalFormatting>
  <conditionalFormatting sqref="J75:K75">
    <cfRule type="expression" priority="148" dxfId="0" stopIfTrue="1">
      <formula>$R$75</formula>
    </cfRule>
  </conditionalFormatting>
  <conditionalFormatting sqref="D76:E76">
    <cfRule type="expression" priority="149" dxfId="0" stopIfTrue="1">
      <formula>$O$76</formula>
    </cfRule>
  </conditionalFormatting>
  <conditionalFormatting sqref="F76:G76">
    <cfRule type="expression" priority="150" dxfId="0" stopIfTrue="1">
      <formula>$P$76</formula>
    </cfRule>
  </conditionalFormatting>
  <conditionalFormatting sqref="H76:I76">
    <cfRule type="expression" priority="151" dxfId="0" stopIfTrue="1">
      <formula>$Q$76</formula>
    </cfRule>
  </conditionalFormatting>
  <conditionalFormatting sqref="J76:K76">
    <cfRule type="expression" priority="152" dxfId="0" stopIfTrue="1">
      <formula>$R$76</formula>
    </cfRule>
  </conditionalFormatting>
  <conditionalFormatting sqref="D77:E77">
    <cfRule type="expression" priority="153" dxfId="0" stopIfTrue="1">
      <formula>$O$77</formula>
    </cfRule>
  </conditionalFormatting>
  <conditionalFormatting sqref="F77:G77">
    <cfRule type="expression" priority="154" dxfId="0" stopIfTrue="1">
      <formula>$P$77</formula>
    </cfRule>
  </conditionalFormatting>
  <conditionalFormatting sqref="H77:I77">
    <cfRule type="expression" priority="155" dxfId="0" stopIfTrue="1">
      <formula>$Q$77</formula>
    </cfRule>
  </conditionalFormatting>
  <conditionalFormatting sqref="J77:K77">
    <cfRule type="expression" priority="156" dxfId="0" stopIfTrue="1">
      <formula>$R$77</formula>
    </cfRule>
  </conditionalFormatting>
  <conditionalFormatting sqref="D78:E78">
    <cfRule type="expression" priority="157" dxfId="0" stopIfTrue="1">
      <formula>$O$78</formula>
    </cfRule>
  </conditionalFormatting>
  <conditionalFormatting sqref="B79:C79">
    <cfRule type="expression" priority="158" dxfId="0" stopIfTrue="1">
      <formula>$U$79</formula>
    </cfRule>
  </conditionalFormatting>
  <conditionalFormatting sqref="D79:E79">
    <cfRule type="expression" priority="159" dxfId="0" stopIfTrue="1">
      <formula>$O$79</formula>
    </cfRule>
  </conditionalFormatting>
  <conditionalFormatting sqref="F79:G79">
    <cfRule type="expression" priority="160" dxfId="0" stopIfTrue="1">
      <formula>$P$79</formula>
    </cfRule>
  </conditionalFormatting>
  <conditionalFormatting sqref="H79:I79">
    <cfRule type="expression" priority="161" dxfId="0" stopIfTrue="1">
      <formula>$Q$79</formula>
    </cfRule>
  </conditionalFormatting>
  <conditionalFormatting sqref="L79">
    <cfRule type="expression" priority="162" dxfId="0" stopIfTrue="1">
      <formula>$S$79</formula>
    </cfRule>
  </conditionalFormatting>
  <conditionalFormatting sqref="B80:C80">
    <cfRule type="expression" priority="163" dxfId="0" stopIfTrue="1">
      <formula>$U$80</formula>
    </cfRule>
  </conditionalFormatting>
  <conditionalFormatting sqref="D80:E80">
    <cfRule type="expression" priority="164" dxfId="0" stopIfTrue="1">
      <formula>$O$80</formula>
    </cfRule>
  </conditionalFormatting>
  <conditionalFormatting sqref="F80:G80">
    <cfRule type="expression" priority="165" dxfId="0" stopIfTrue="1">
      <formula>$P$80</formula>
    </cfRule>
  </conditionalFormatting>
  <conditionalFormatting sqref="L80">
    <cfRule type="expression" priority="166" dxfId="0" stopIfTrue="1">
      <formula>$S$80</formula>
    </cfRule>
  </conditionalFormatting>
  <conditionalFormatting sqref="B81:C83">
    <cfRule type="expression" priority="167" dxfId="0" stopIfTrue="1">
      <formula>$U$83</formula>
    </cfRule>
  </conditionalFormatting>
  <conditionalFormatting sqref="D81:E81">
    <cfRule type="expression" priority="168" dxfId="0" stopIfTrue="1">
      <formula>$O$81</formula>
    </cfRule>
  </conditionalFormatting>
  <conditionalFormatting sqref="F81:G81">
    <cfRule type="expression" priority="169" dxfId="0" stopIfTrue="1">
      <formula>$P$81</formula>
    </cfRule>
  </conditionalFormatting>
  <conditionalFormatting sqref="H81:I81">
    <cfRule type="expression" priority="170" dxfId="0" stopIfTrue="1">
      <formula>$Q$81</formula>
    </cfRule>
  </conditionalFormatting>
  <conditionalFormatting sqref="J81:K81">
    <cfRule type="expression" priority="171" dxfId="0" stopIfTrue="1">
      <formula>$R$81</formula>
    </cfRule>
  </conditionalFormatting>
  <conditionalFormatting sqref="L81:L83">
    <cfRule type="expression" priority="172" dxfId="0" stopIfTrue="1">
      <formula>$S$81</formula>
    </cfRule>
  </conditionalFormatting>
  <conditionalFormatting sqref="D82:E82">
    <cfRule type="expression" priority="173" dxfId="0" stopIfTrue="1">
      <formula>$O$82</formula>
    </cfRule>
  </conditionalFormatting>
  <conditionalFormatting sqref="F82:G82">
    <cfRule type="expression" priority="174" dxfId="0" stopIfTrue="1">
      <formula>$P$82</formula>
    </cfRule>
  </conditionalFormatting>
  <conditionalFormatting sqref="H82:I82">
    <cfRule type="expression" priority="175" dxfId="0" stopIfTrue="1">
      <formula>$Q$82</formula>
    </cfRule>
  </conditionalFormatting>
  <conditionalFormatting sqref="J82:K82">
    <cfRule type="expression" priority="176" dxfId="0" stopIfTrue="1">
      <formula>$R$82</formula>
    </cfRule>
  </conditionalFormatting>
  <conditionalFormatting sqref="D83:E83">
    <cfRule type="expression" priority="177" dxfId="0" stopIfTrue="1">
      <formula>$O$83</formula>
    </cfRule>
  </conditionalFormatting>
  <conditionalFormatting sqref="F83:G83">
    <cfRule type="expression" priority="178" dxfId="0" stopIfTrue="1">
      <formula>$P$83</formula>
    </cfRule>
  </conditionalFormatting>
  <conditionalFormatting sqref="H83:I83">
    <cfRule type="expression" priority="179" dxfId="0" stopIfTrue="1">
      <formula>$Q$83</formula>
    </cfRule>
  </conditionalFormatting>
  <conditionalFormatting sqref="B98:C99">
    <cfRule type="expression" priority="180" dxfId="0" stopIfTrue="1">
      <formula>$U$99</formula>
    </cfRule>
  </conditionalFormatting>
  <conditionalFormatting sqref="D98:E98">
    <cfRule type="expression" priority="181" dxfId="0" stopIfTrue="1">
      <formula>$O$98</formula>
    </cfRule>
  </conditionalFormatting>
  <conditionalFormatting sqref="F98:G98">
    <cfRule type="expression" priority="182" dxfId="0" stopIfTrue="1">
      <formula>$P$98</formula>
    </cfRule>
  </conditionalFormatting>
  <conditionalFormatting sqref="H98:I98">
    <cfRule type="expression" priority="183" dxfId="0" stopIfTrue="1">
      <formula>$Q$98</formula>
    </cfRule>
  </conditionalFormatting>
  <conditionalFormatting sqref="J98:K98">
    <cfRule type="expression" priority="184" dxfId="0" stopIfTrue="1">
      <formula>$R$98</formula>
    </cfRule>
  </conditionalFormatting>
  <conditionalFormatting sqref="L98:L99">
    <cfRule type="expression" priority="185" dxfId="0" stopIfTrue="1">
      <formula>$S$98</formula>
    </cfRule>
  </conditionalFormatting>
  <conditionalFormatting sqref="D99:E99">
    <cfRule type="expression" priority="186" dxfId="0" stopIfTrue="1">
      <formula>$O$99</formula>
    </cfRule>
  </conditionalFormatting>
  <conditionalFormatting sqref="F99:G99">
    <cfRule type="expression" priority="187" dxfId="0" stopIfTrue="1">
      <formula>$P$99</formula>
    </cfRule>
  </conditionalFormatting>
  <conditionalFormatting sqref="B100:C101">
    <cfRule type="expression" priority="188" dxfId="0" stopIfTrue="1">
      <formula>$U$101</formula>
    </cfRule>
  </conditionalFormatting>
  <conditionalFormatting sqref="D100:E100">
    <cfRule type="expression" priority="189" dxfId="0" stopIfTrue="1">
      <formula>$O$100</formula>
    </cfRule>
  </conditionalFormatting>
  <conditionalFormatting sqref="F100:G100">
    <cfRule type="expression" priority="190" dxfId="0" stopIfTrue="1">
      <formula>$P$100</formula>
    </cfRule>
  </conditionalFormatting>
  <conditionalFormatting sqref="H100:I100">
    <cfRule type="expression" priority="191" dxfId="0" stopIfTrue="1">
      <formula>$Q$100</formula>
    </cfRule>
  </conditionalFormatting>
  <conditionalFormatting sqref="J100:K100">
    <cfRule type="expression" priority="192" dxfId="0" stopIfTrue="1">
      <formula>$R$100</formula>
    </cfRule>
  </conditionalFormatting>
  <conditionalFormatting sqref="L100:L101">
    <cfRule type="expression" priority="193" dxfId="0" stopIfTrue="1">
      <formula>$S$100</formula>
    </cfRule>
  </conditionalFormatting>
  <conditionalFormatting sqref="D101:E101">
    <cfRule type="expression" priority="194" dxfId="0" stopIfTrue="1">
      <formula>$O$101</formula>
    </cfRule>
  </conditionalFormatting>
  <conditionalFormatting sqref="F101:G101">
    <cfRule type="expression" priority="195" dxfId="0" stopIfTrue="1">
      <formula>$P$101</formula>
    </cfRule>
  </conditionalFormatting>
  <conditionalFormatting sqref="H101:I101">
    <cfRule type="expression" priority="196" dxfId="0" stopIfTrue="1">
      <formula>$Q$101</formula>
    </cfRule>
  </conditionalFormatting>
  <conditionalFormatting sqref="B102:C103">
    <cfRule type="expression" priority="197" dxfId="0" stopIfTrue="1">
      <formula>$U$103</formula>
    </cfRule>
  </conditionalFormatting>
  <conditionalFormatting sqref="D102:E102">
    <cfRule type="expression" priority="198" dxfId="0" stopIfTrue="1">
      <formula>$O$102</formula>
    </cfRule>
  </conditionalFormatting>
  <conditionalFormatting sqref="F102:G102">
    <cfRule type="expression" priority="199" dxfId="0" stopIfTrue="1">
      <formula>$P$102</formula>
    </cfRule>
  </conditionalFormatting>
  <conditionalFormatting sqref="H102:I102">
    <cfRule type="expression" priority="200" dxfId="0" stopIfTrue="1">
      <formula>$Q$102</formula>
    </cfRule>
  </conditionalFormatting>
  <conditionalFormatting sqref="J102:K102">
    <cfRule type="expression" priority="201" dxfId="0" stopIfTrue="1">
      <formula>$R$102</formula>
    </cfRule>
  </conditionalFormatting>
  <conditionalFormatting sqref="L102:L103">
    <cfRule type="expression" priority="202" dxfId="0" stopIfTrue="1">
      <formula>$S$102</formula>
    </cfRule>
  </conditionalFormatting>
  <conditionalFormatting sqref="D103:E103">
    <cfRule type="expression" priority="203" dxfId="0" stopIfTrue="1">
      <formula>$O$103</formula>
    </cfRule>
  </conditionalFormatting>
  <conditionalFormatting sqref="F103:G103">
    <cfRule type="expression" priority="204" dxfId="0" stopIfTrue="1">
      <formula>$P$103</formula>
    </cfRule>
  </conditionalFormatting>
  <conditionalFormatting sqref="B104:C105">
    <cfRule type="expression" priority="205" dxfId="0" stopIfTrue="1">
      <formula>$U$105</formula>
    </cfRule>
  </conditionalFormatting>
  <conditionalFormatting sqref="D104:E104">
    <cfRule type="expression" priority="206" dxfId="0" stopIfTrue="1">
      <formula>$O$104</formula>
    </cfRule>
  </conditionalFormatting>
  <conditionalFormatting sqref="F104:G104">
    <cfRule type="expression" priority="207" dxfId="0" stopIfTrue="1">
      <formula>$P$104</formula>
    </cfRule>
  </conditionalFormatting>
  <conditionalFormatting sqref="H104:I104">
    <cfRule type="expression" priority="208" dxfId="0" stopIfTrue="1">
      <formula>$Q$104</formula>
    </cfRule>
  </conditionalFormatting>
  <conditionalFormatting sqref="J104:K104">
    <cfRule type="expression" priority="209" dxfId="0" stopIfTrue="1">
      <formula>$R$104</formula>
    </cfRule>
  </conditionalFormatting>
  <conditionalFormatting sqref="L104:L105">
    <cfRule type="expression" priority="210" dxfId="0" stopIfTrue="1">
      <formula>$S$104</formula>
    </cfRule>
  </conditionalFormatting>
  <conditionalFormatting sqref="D105:E105">
    <cfRule type="expression" priority="211" dxfId="0" stopIfTrue="1">
      <formula>$O$105</formula>
    </cfRule>
  </conditionalFormatting>
  <conditionalFormatting sqref="F105:G105">
    <cfRule type="expression" priority="212" dxfId="0" stopIfTrue="1">
      <formula>$P$105</formula>
    </cfRule>
  </conditionalFormatting>
  <conditionalFormatting sqref="H105:I105">
    <cfRule type="expression" priority="213" dxfId="0" stopIfTrue="1">
      <formula>$Q$105</formula>
    </cfRule>
  </conditionalFormatting>
  <conditionalFormatting sqref="J105:K105">
    <cfRule type="expression" priority="214" dxfId="0" stopIfTrue="1">
      <formula>$R$105</formula>
    </cfRule>
  </conditionalFormatting>
  <conditionalFormatting sqref="B106:C107">
    <cfRule type="expression" priority="215" dxfId="0" stopIfTrue="1">
      <formula>$U$107</formula>
    </cfRule>
  </conditionalFormatting>
  <conditionalFormatting sqref="D106:E106">
    <cfRule type="expression" priority="216" dxfId="0" stopIfTrue="1">
      <formula>$O$106</formula>
    </cfRule>
  </conditionalFormatting>
  <conditionalFormatting sqref="F106:G106">
    <cfRule type="expression" priority="217" dxfId="0" stopIfTrue="1">
      <formula>$P$106</formula>
    </cfRule>
  </conditionalFormatting>
  <conditionalFormatting sqref="H106:I106">
    <cfRule type="expression" priority="218" dxfId="0" stopIfTrue="1">
      <formula>$Q$106</formula>
    </cfRule>
  </conditionalFormatting>
  <conditionalFormatting sqref="J106:K106">
    <cfRule type="expression" priority="219" dxfId="0" stopIfTrue="1">
      <formula>$R$106</formula>
    </cfRule>
  </conditionalFormatting>
  <conditionalFormatting sqref="L106:L107">
    <cfRule type="expression" priority="220" dxfId="0" stopIfTrue="1">
      <formula>$S$106</formula>
    </cfRule>
  </conditionalFormatting>
  <conditionalFormatting sqref="D107:E107">
    <cfRule type="expression" priority="221" dxfId="0" stopIfTrue="1">
      <formula>$O$107</formula>
    </cfRule>
  </conditionalFormatting>
  <conditionalFormatting sqref="F107:G107">
    <cfRule type="expression" priority="222" dxfId="0" stopIfTrue="1">
      <formula>$P$107</formula>
    </cfRule>
  </conditionalFormatting>
  <conditionalFormatting sqref="H107:I107">
    <cfRule type="expression" priority="223" dxfId="0" stopIfTrue="1">
      <formula>$Q$107</formula>
    </cfRule>
  </conditionalFormatting>
  <conditionalFormatting sqref="J107:K107">
    <cfRule type="expression" priority="224" dxfId="0" stopIfTrue="1">
      <formula>$R$107</formula>
    </cfRule>
  </conditionalFormatting>
  <conditionalFormatting sqref="B108:C109">
    <cfRule type="expression" priority="225" dxfId="0" stopIfTrue="1">
      <formula>$U$109</formula>
    </cfRule>
  </conditionalFormatting>
  <conditionalFormatting sqref="D108:E108">
    <cfRule type="expression" priority="226" dxfId="0" stopIfTrue="1">
      <formula>$O$108</formula>
    </cfRule>
  </conditionalFormatting>
  <conditionalFormatting sqref="F108:G108">
    <cfRule type="expression" priority="227" dxfId="0" stopIfTrue="1">
      <formula>$P$108</formula>
    </cfRule>
  </conditionalFormatting>
  <conditionalFormatting sqref="H108:I108">
    <cfRule type="expression" priority="228" dxfId="0" stopIfTrue="1">
      <formula>$Q$108</formula>
    </cfRule>
  </conditionalFormatting>
  <conditionalFormatting sqref="J108:K108">
    <cfRule type="expression" priority="229" dxfId="0" stopIfTrue="1">
      <formula>$R$108</formula>
    </cfRule>
  </conditionalFormatting>
  <conditionalFormatting sqref="L108:L109">
    <cfRule type="expression" priority="230" dxfId="0" stopIfTrue="1">
      <formula>$S$108</formula>
    </cfRule>
  </conditionalFormatting>
  <conditionalFormatting sqref="D109:E109">
    <cfRule type="expression" priority="231" dxfId="0" stopIfTrue="1">
      <formula>$O$109</formula>
    </cfRule>
  </conditionalFormatting>
  <conditionalFormatting sqref="F109:G109">
    <cfRule type="expression" priority="232" dxfId="0" stopIfTrue="1">
      <formula>$P$109</formula>
    </cfRule>
  </conditionalFormatting>
  <conditionalFormatting sqref="H109:I109">
    <cfRule type="expression" priority="233" dxfId="0" stopIfTrue="1">
      <formula>$Q$109</formula>
    </cfRule>
  </conditionalFormatting>
  <conditionalFormatting sqref="J109:K109">
    <cfRule type="expression" priority="234" dxfId="0" stopIfTrue="1">
      <formula>$R$109</formula>
    </cfRule>
  </conditionalFormatting>
  <conditionalFormatting sqref="B110:C111">
    <cfRule type="expression" priority="235" dxfId="0" stopIfTrue="1">
      <formula>$U$111</formula>
    </cfRule>
  </conditionalFormatting>
  <conditionalFormatting sqref="D110:E110">
    <cfRule type="expression" priority="236" dxfId="0" stopIfTrue="1">
      <formula>$O$110</formula>
    </cfRule>
  </conditionalFormatting>
  <conditionalFormatting sqref="F110:G110">
    <cfRule type="expression" priority="237" dxfId="0" stopIfTrue="1">
      <formula>$P$110</formula>
    </cfRule>
  </conditionalFormatting>
  <conditionalFormatting sqref="H110:I110">
    <cfRule type="expression" priority="238" dxfId="0" stopIfTrue="1">
      <formula>$Q$110</formula>
    </cfRule>
  </conditionalFormatting>
  <conditionalFormatting sqref="J110:K110">
    <cfRule type="expression" priority="239" dxfId="0" stopIfTrue="1">
      <formula>$R$110</formula>
    </cfRule>
  </conditionalFormatting>
  <conditionalFormatting sqref="L110:L111">
    <cfRule type="expression" priority="240" dxfId="0" stopIfTrue="1">
      <formula>$S$110</formula>
    </cfRule>
  </conditionalFormatting>
  <conditionalFormatting sqref="D111:E111">
    <cfRule type="expression" priority="241" dxfId="0" stopIfTrue="1">
      <formula>$O$111</formula>
    </cfRule>
  </conditionalFormatting>
  <conditionalFormatting sqref="F111:G111">
    <cfRule type="expression" priority="242" dxfId="0" stopIfTrue="1">
      <formula>$P$111</formula>
    </cfRule>
  </conditionalFormatting>
  <conditionalFormatting sqref="H111:I111">
    <cfRule type="expression" priority="243" dxfId="0" stopIfTrue="1">
      <formula>$Q$111</formula>
    </cfRule>
  </conditionalFormatting>
  <conditionalFormatting sqref="J111:K111">
    <cfRule type="expression" priority="244" dxfId="0" stopIfTrue="1">
      <formula>$R$111</formula>
    </cfRule>
  </conditionalFormatting>
  <conditionalFormatting sqref="B112:C112">
    <cfRule type="expression" priority="245" dxfId="0" stopIfTrue="1">
      <formula>$U$112</formula>
    </cfRule>
  </conditionalFormatting>
  <conditionalFormatting sqref="D112:E112">
    <cfRule type="expression" priority="246" dxfId="0" stopIfTrue="1">
      <formula>$O$112</formula>
    </cfRule>
  </conditionalFormatting>
  <conditionalFormatting sqref="F112:G112">
    <cfRule type="expression" priority="247" dxfId="0" stopIfTrue="1">
      <formula>$P$112</formula>
    </cfRule>
  </conditionalFormatting>
  <conditionalFormatting sqref="H112:I112">
    <cfRule type="expression" priority="248" dxfId="0" stopIfTrue="1">
      <formula>$Q$112</formula>
    </cfRule>
  </conditionalFormatting>
  <conditionalFormatting sqref="L112">
    <cfRule type="expression" priority="249" dxfId="0" stopIfTrue="1">
      <formula>$S$112</formula>
    </cfRule>
  </conditionalFormatting>
  <conditionalFormatting sqref="B113:C115">
    <cfRule type="expression" priority="250" dxfId="0" stopIfTrue="1">
      <formula>$U$115</formula>
    </cfRule>
  </conditionalFormatting>
  <conditionalFormatting sqref="D113:E113">
    <cfRule type="expression" priority="251" dxfId="0" stopIfTrue="1">
      <formula>$O$113</formula>
    </cfRule>
  </conditionalFormatting>
  <conditionalFormatting sqref="F113:G113">
    <cfRule type="expression" priority="252" dxfId="0" stopIfTrue="1">
      <formula>$P$113</formula>
    </cfRule>
  </conditionalFormatting>
  <conditionalFormatting sqref="H113:I113">
    <cfRule type="expression" priority="253" dxfId="0" stopIfTrue="1">
      <formula>$Q$113</formula>
    </cfRule>
  </conditionalFormatting>
  <conditionalFormatting sqref="J113:K113">
    <cfRule type="expression" priority="254" dxfId="0" stopIfTrue="1">
      <formula>$R$113</formula>
    </cfRule>
  </conditionalFormatting>
  <conditionalFormatting sqref="L113:L115">
    <cfRule type="expression" priority="255" dxfId="0" stopIfTrue="1">
      <formula>$S$113</formula>
    </cfRule>
  </conditionalFormatting>
  <conditionalFormatting sqref="D114:E114">
    <cfRule type="expression" priority="256" dxfId="0" stopIfTrue="1">
      <formula>$O$114</formula>
    </cfRule>
  </conditionalFormatting>
  <conditionalFormatting sqref="F114:G114">
    <cfRule type="expression" priority="257" dxfId="0" stopIfTrue="1">
      <formula>$P$114</formula>
    </cfRule>
  </conditionalFormatting>
  <conditionalFormatting sqref="H114:I114">
    <cfRule type="expression" priority="258" dxfId="0" stopIfTrue="1">
      <formula>$Q$114</formula>
    </cfRule>
  </conditionalFormatting>
  <conditionalFormatting sqref="J114:K114">
    <cfRule type="expression" priority="259" dxfId="0" stopIfTrue="1">
      <formula>$R$114</formula>
    </cfRule>
  </conditionalFormatting>
  <conditionalFormatting sqref="D115:E115">
    <cfRule type="expression" priority="260" dxfId="0" stopIfTrue="1">
      <formula>$O$115</formula>
    </cfRule>
  </conditionalFormatting>
  <conditionalFormatting sqref="F115:G115">
    <cfRule type="expression" priority="261" dxfId="0" stopIfTrue="1">
      <formula>$P$115</formula>
    </cfRule>
  </conditionalFormatting>
  <conditionalFormatting sqref="B116:C116">
    <cfRule type="expression" priority="262" dxfId="0" stopIfTrue="1">
      <formula>$U$116</formula>
    </cfRule>
  </conditionalFormatting>
  <conditionalFormatting sqref="D116:E116">
    <cfRule type="expression" priority="263" dxfId="0" stopIfTrue="1">
      <formula>$O$116</formula>
    </cfRule>
  </conditionalFormatting>
  <conditionalFormatting sqref="F116:G116">
    <cfRule type="expression" priority="264" dxfId="0" stopIfTrue="1">
      <formula>$P$116</formula>
    </cfRule>
  </conditionalFormatting>
  <conditionalFormatting sqref="L116">
    <cfRule type="expression" priority="265" dxfId="0" stopIfTrue="1">
      <formula>$S$116</formula>
    </cfRule>
  </conditionalFormatting>
  <conditionalFormatting sqref="B117:C118">
    <cfRule type="expression" priority="266" dxfId="0" stopIfTrue="1">
      <formula>$U$118</formula>
    </cfRule>
  </conditionalFormatting>
  <conditionalFormatting sqref="D117:E117">
    <cfRule type="expression" priority="267" dxfId="0" stopIfTrue="1">
      <formula>$O$117</formula>
    </cfRule>
  </conditionalFormatting>
  <conditionalFormatting sqref="F117:G117">
    <cfRule type="expression" priority="268" dxfId="0" stopIfTrue="1">
      <formula>$P$117</formula>
    </cfRule>
  </conditionalFormatting>
  <conditionalFormatting sqref="H117:I117">
    <cfRule type="expression" priority="269" dxfId="0" stopIfTrue="1">
      <formula>$Q$117</formula>
    </cfRule>
  </conditionalFormatting>
  <conditionalFormatting sqref="J117:K117">
    <cfRule type="expression" priority="270" dxfId="0" stopIfTrue="1">
      <formula>$R$117</formula>
    </cfRule>
  </conditionalFormatting>
  <conditionalFormatting sqref="L117:L118">
    <cfRule type="expression" priority="271" dxfId="0" stopIfTrue="1">
      <formula>$S$117</formula>
    </cfRule>
  </conditionalFormatting>
  <conditionalFormatting sqref="D118:E118">
    <cfRule type="expression" priority="272" dxfId="0" stopIfTrue="1">
      <formula>$O$118</formula>
    </cfRule>
  </conditionalFormatting>
  <conditionalFormatting sqref="B119:C122">
    <cfRule type="expression" priority="273" dxfId="0" stopIfTrue="1">
      <formula>$U$122</formula>
    </cfRule>
  </conditionalFormatting>
  <conditionalFormatting sqref="D119:E119">
    <cfRule type="expression" priority="274" dxfId="0" stopIfTrue="1">
      <formula>$O$119</formula>
    </cfRule>
  </conditionalFormatting>
  <conditionalFormatting sqref="F119:G119">
    <cfRule type="expression" priority="275" dxfId="0" stopIfTrue="1">
      <formula>$P$119</formula>
    </cfRule>
  </conditionalFormatting>
  <conditionalFormatting sqref="H119:I119">
    <cfRule type="expression" priority="276" dxfId="0" stopIfTrue="1">
      <formula>$Q$119</formula>
    </cfRule>
  </conditionalFormatting>
  <conditionalFormatting sqref="J119:K119">
    <cfRule type="expression" priority="277" dxfId="0" stopIfTrue="1">
      <formula>$R$119</formula>
    </cfRule>
  </conditionalFormatting>
  <conditionalFormatting sqref="L119:L122">
    <cfRule type="expression" priority="278" dxfId="0" stopIfTrue="1">
      <formula>$S$119</formula>
    </cfRule>
  </conditionalFormatting>
  <conditionalFormatting sqref="F120:G120">
    <cfRule type="expression" priority="279" dxfId="0" stopIfTrue="1">
      <formula>$P$120</formula>
    </cfRule>
  </conditionalFormatting>
  <conditionalFormatting sqref="D121:E121">
    <cfRule type="expression" priority="280" dxfId="0" stopIfTrue="1">
      <formula>$O$121</formula>
    </cfRule>
  </conditionalFormatting>
  <conditionalFormatting sqref="D120:E120">
    <cfRule type="expression" priority="281" dxfId="0" stopIfTrue="1">
      <formula>$O$120</formula>
    </cfRule>
  </conditionalFormatting>
  <conditionalFormatting sqref="H120:I120">
    <cfRule type="expression" priority="282" dxfId="0" stopIfTrue="1">
      <formula>$Q$120</formula>
    </cfRule>
  </conditionalFormatting>
  <conditionalFormatting sqref="J120:K120">
    <cfRule type="expression" priority="283" dxfId="0" stopIfTrue="1">
      <formula>$R$120</formula>
    </cfRule>
  </conditionalFormatting>
  <conditionalFormatting sqref="F121:G121">
    <cfRule type="expression" priority="284" dxfId="0" stopIfTrue="1">
      <formula>$P$121</formula>
    </cfRule>
  </conditionalFormatting>
  <conditionalFormatting sqref="H121:I121">
    <cfRule type="expression" priority="285" dxfId="0" stopIfTrue="1">
      <formula>$Q$121</formula>
    </cfRule>
  </conditionalFormatting>
  <conditionalFormatting sqref="J121:K121">
    <cfRule type="expression" priority="286" dxfId="0" stopIfTrue="1">
      <formula>$R$121</formula>
    </cfRule>
  </conditionalFormatting>
  <conditionalFormatting sqref="D122:E122">
    <cfRule type="expression" priority="287" dxfId="0" stopIfTrue="1">
      <formula>$O$122</formula>
    </cfRule>
  </conditionalFormatting>
  <conditionalFormatting sqref="F122:G122">
    <cfRule type="expression" priority="288" dxfId="0" stopIfTrue="1">
      <formula>$P$122</formula>
    </cfRule>
  </conditionalFormatting>
  <conditionalFormatting sqref="H122:I122">
    <cfRule type="expression" priority="289" dxfId="0" stopIfTrue="1">
      <formula>$Q$122</formula>
    </cfRule>
  </conditionalFormatting>
  <conditionalFormatting sqref="J122:K122">
    <cfRule type="expression" priority="290" dxfId="0" stopIfTrue="1">
      <formula>$R$122</formula>
    </cfRule>
  </conditionalFormatting>
  <conditionalFormatting sqref="B133:C134">
    <cfRule type="expression" priority="291" dxfId="0" stopIfTrue="1">
      <formula>$U$134</formula>
    </cfRule>
  </conditionalFormatting>
  <conditionalFormatting sqref="D133:E133">
    <cfRule type="expression" priority="292" dxfId="0" stopIfTrue="1">
      <formula>$O$133</formula>
    </cfRule>
  </conditionalFormatting>
  <conditionalFormatting sqref="F133:G133">
    <cfRule type="expression" priority="293" dxfId="0" stopIfTrue="1">
      <formula>$P$133</formula>
    </cfRule>
  </conditionalFormatting>
  <conditionalFormatting sqref="H133:I133">
    <cfRule type="expression" priority="294" dxfId="0" stopIfTrue="1">
      <formula>$Q$133</formula>
    </cfRule>
  </conditionalFormatting>
  <conditionalFormatting sqref="J133:K133">
    <cfRule type="expression" priority="295" dxfId="0" stopIfTrue="1">
      <formula>$R$133</formula>
    </cfRule>
  </conditionalFormatting>
  <conditionalFormatting sqref="L133:L134">
    <cfRule type="expression" priority="296" dxfId="0" stopIfTrue="1">
      <formula>$S$133</formula>
    </cfRule>
  </conditionalFormatting>
  <conditionalFormatting sqref="D134:E134">
    <cfRule type="expression" priority="297" dxfId="0" stopIfTrue="1">
      <formula>$O$134</formula>
    </cfRule>
  </conditionalFormatting>
  <conditionalFormatting sqref="F134:G134">
    <cfRule type="expression" priority="298" dxfId="0" stopIfTrue="1">
      <formula>$P$134</formula>
    </cfRule>
  </conditionalFormatting>
  <conditionalFormatting sqref="H134:I134">
    <cfRule type="expression" priority="299" dxfId="0" stopIfTrue="1">
      <formula>$Q$134</formula>
    </cfRule>
  </conditionalFormatting>
  <conditionalFormatting sqref="B135:C137">
    <cfRule type="expression" priority="300" dxfId="0" stopIfTrue="1">
      <formula>$U$137</formula>
    </cfRule>
  </conditionalFormatting>
  <conditionalFormatting sqref="D135:E135">
    <cfRule type="expression" priority="301" dxfId="0" stopIfTrue="1">
      <formula>$O$135</formula>
    </cfRule>
  </conditionalFormatting>
  <conditionalFormatting sqref="F135:G135">
    <cfRule type="expression" priority="302" dxfId="0" stopIfTrue="1">
      <formula>$P$135</formula>
    </cfRule>
  </conditionalFormatting>
  <conditionalFormatting sqref="H135:I135">
    <cfRule type="expression" priority="303" dxfId="0" stopIfTrue="1">
      <formula>$Q$135</formula>
    </cfRule>
  </conditionalFormatting>
  <conditionalFormatting sqref="J135:K135">
    <cfRule type="expression" priority="304" dxfId="0" stopIfTrue="1">
      <formula>$R$135</formula>
    </cfRule>
  </conditionalFormatting>
  <conditionalFormatting sqref="L135:L137">
    <cfRule type="expression" priority="305" dxfId="0" stopIfTrue="1">
      <formula>$S$135</formula>
    </cfRule>
  </conditionalFormatting>
  <conditionalFormatting sqref="D136:E136">
    <cfRule type="expression" priority="306" dxfId="0" stopIfTrue="1">
      <formula>$O$136</formula>
    </cfRule>
  </conditionalFormatting>
  <conditionalFormatting sqref="F136:G136">
    <cfRule type="expression" priority="307" dxfId="0" stopIfTrue="1">
      <formula>$P$136</formula>
    </cfRule>
  </conditionalFormatting>
  <conditionalFormatting sqref="H136:I136">
    <cfRule type="expression" priority="308" dxfId="0" stopIfTrue="1">
      <formula>$Q$136</formula>
    </cfRule>
  </conditionalFormatting>
  <conditionalFormatting sqref="J136:K136">
    <cfRule type="expression" priority="309" dxfId="0" stopIfTrue="1">
      <formula>$R$136</formula>
    </cfRule>
  </conditionalFormatting>
  <conditionalFormatting sqref="D137:E137">
    <cfRule type="expression" priority="310" dxfId="0" stopIfTrue="1">
      <formula>$O$137</formula>
    </cfRule>
  </conditionalFormatting>
  <conditionalFormatting sqref="F137:G137">
    <cfRule type="expression" priority="311" dxfId="0" stopIfTrue="1">
      <formula>$P$137</formula>
    </cfRule>
  </conditionalFormatting>
  <conditionalFormatting sqref="H137:I137">
    <cfRule type="expression" priority="312" dxfId="0" stopIfTrue="1">
      <formula>$Q$137</formula>
    </cfRule>
  </conditionalFormatting>
  <conditionalFormatting sqref="B138:C143">
    <cfRule type="expression" priority="313" dxfId="0" stopIfTrue="1">
      <formula>$U$143</formula>
    </cfRule>
  </conditionalFormatting>
  <conditionalFormatting sqref="D138:E138">
    <cfRule type="expression" priority="314" dxfId="0" stopIfTrue="1">
      <formula>$O$138</formula>
    </cfRule>
  </conditionalFormatting>
  <conditionalFormatting sqref="F138:G138">
    <cfRule type="expression" priority="315" dxfId="0" stopIfTrue="1">
      <formula>$P$138</formula>
    </cfRule>
  </conditionalFormatting>
  <conditionalFormatting sqref="H138:I138">
    <cfRule type="expression" priority="316" dxfId="0" stopIfTrue="1">
      <formula>$Q$138</formula>
    </cfRule>
  </conditionalFormatting>
  <conditionalFormatting sqref="J138:K138">
    <cfRule type="expression" priority="317" dxfId="0" stopIfTrue="1">
      <formula>$R$138</formula>
    </cfRule>
  </conditionalFormatting>
  <conditionalFormatting sqref="L138:L143">
    <cfRule type="expression" priority="318" dxfId="0" stopIfTrue="1">
      <formula>$S$138</formula>
    </cfRule>
  </conditionalFormatting>
  <conditionalFormatting sqref="D139:E139">
    <cfRule type="expression" priority="319" dxfId="0" stopIfTrue="1">
      <formula>$O$139</formula>
    </cfRule>
  </conditionalFormatting>
  <conditionalFormatting sqref="F139:G139">
    <cfRule type="expression" priority="320" dxfId="0" stopIfTrue="1">
      <formula>$P$139</formula>
    </cfRule>
  </conditionalFormatting>
  <conditionalFormatting sqref="H139:I139">
    <cfRule type="expression" priority="321" dxfId="0" stopIfTrue="1">
      <formula>$Q$139</formula>
    </cfRule>
  </conditionalFormatting>
  <conditionalFormatting sqref="J139:K139">
    <cfRule type="expression" priority="322" dxfId="0" stopIfTrue="1">
      <formula>$R$139</formula>
    </cfRule>
  </conditionalFormatting>
  <conditionalFormatting sqref="D140:E140">
    <cfRule type="expression" priority="323" dxfId="0" stopIfTrue="1">
      <formula>$O$140</formula>
    </cfRule>
  </conditionalFormatting>
  <conditionalFormatting sqref="F140:G140">
    <cfRule type="expression" priority="324" dxfId="0" stopIfTrue="1">
      <formula>$P$140</formula>
    </cfRule>
  </conditionalFormatting>
  <conditionalFormatting sqref="H140:I140">
    <cfRule type="expression" priority="325" dxfId="0" stopIfTrue="1">
      <formula>$Q$140</formula>
    </cfRule>
  </conditionalFormatting>
  <conditionalFormatting sqref="J140:K140">
    <cfRule type="expression" priority="326" dxfId="0" stopIfTrue="1">
      <formula>$R$140</formula>
    </cfRule>
  </conditionalFormatting>
  <conditionalFormatting sqref="D141:E141">
    <cfRule type="expression" priority="327" dxfId="0" stopIfTrue="1">
      <formula>$O$141</formula>
    </cfRule>
  </conditionalFormatting>
  <conditionalFormatting sqref="F141:G141">
    <cfRule type="expression" priority="328" dxfId="0" stopIfTrue="1">
      <formula>$P$141</formula>
    </cfRule>
  </conditionalFormatting>
  <conditionalFormatting sqref="H141:I141">
    <cfRule type="expression" priority="329" dxfId="0" stopIfTrue="1">
      <formula>$Q$141</formula>
    </cfRule>
  </conditionalFormatting>
  <conditionalFormatting sqref="J141:K141">
    <cfRule type="expression" priority="330" dxfId="0" stopIfTrue="1">
      <formula>$R$141</formula>
    </cfRule>
  </conditionalFormatting>
  <conditionalFormatting sqref="D142:E142">
    <cfRule type="expression" priority="331" dxfId="0" stopIfTrue="1">
      <formula>$O$142</formula>
    </cfRule>
  </conditionalFormatting>
  <conditionalFormatting sqref="F142:G142">
    <cfRule type="expression" priority="332" dxfId="0" stopIfTrue="1">
      <formula>$P$142</formula>
    </cfRule>
  </conditionalFormatting>
  <conditionalFormatting sqref="H142:I142">
    <cfRule type="expression" priority="333" dxfId="0" stopIfTrue="1">
      <formula>$Q$142</formula>
    </cfRule>
  </conditionalFormatting>
  <conditionalFormatting sqref="J142:K142">
    <cfRule type="expression" priority="334" dxfId="0" stopIfTrue="1">
      <formula>$R$142</formula>
    </cfRule>
  </conditionalFormatting>
  <conditionalFormatting sqref="D143:E143">
    <cfRule type="expression" priority="335" dxfId="0" stopIfTrue="1">
      <formula>$O$143</formula>
    </cfRule>
  </conditionalFormatting>
  <conditionalFormatting sqref="B144:C145">
    <cfRule type="expression" priority="336" dxfId="0" stopIfTrue="1">
      <formula>$U$145</formula>
    </cfRule>
  </conditionalFormatting>
  <conditionalFormatting sqref="D144:E144">
    <cfRule type="expression" priority="337" dxfId="0" stopIfTrue="1">
      <formula>$O$144</formula>
    </cfRule>
  </conditionalFormatting>
  <conditionalFormatting sqref="F144:G144">
    <cfRule type="expression" priority="338" dxfId="0" stopIfTrue="1">
      <formula>$P$144</formula>
    </cfRule>
  </conditionalFormatting>
  <conditionalFormatting sqref="H144:I144">
    <cfRule type="expression" priority="339" dxfId="0" stopIfTrue="1">
      <formula>$Q$144</formula>
    </cfRule>
  </conditionalFormatting>
  <conditionalFormatting sqref="J144:K144">
    <cfRule type="expression" priority="340" dxfId="0" stopIfTrue="1">
      <formula>$R$144</formula>
    </cfRule>
  </conditionalFormatting>
  <conditionalFormatting sqref="L144:L145">
    <cfRule type="expression" priority="341" dxfId="0" stopIfTrue="1">
      <formula>$S$144</formula>
    </cfRule>
  </conditionalFormatting>
  <conditionalFormatting sqref="D145:E145">
    <cfRule type="expression" priority="342" dxfId="0" stopIfTrue="1">
      <formula>$O$145</formula>
    </cfRule>
  </conditionalFormatting>
  <conditionalFormatting sqref="B146:C151">
    <cfRule type="expression" priority="343" dxfId="0" stopIfTrue="1">
      <formula>$U$151</formula>
    </cfRule>
  </conditionalFormatting>
  <conditionalFormatting sqref="B152:C154">
    <cfRule type="expression" priority="344" dxfId="0" stopIfTrue="1">
      <formula>$U$154</formula>
    </cfRule>
  </conditionalFormatting>
  <conditionalFormatting sqref="B155:C158">
    <cfRule type="expression" priority="345" dxfId="0" stopIfTrue="1">
      <formula>$U$158</formula>
    </cfRule>
  </conditionalFormatting>
  <conditionalFormatting sqref="D146:E146">
    <cfRule type="expression" priority="346" dxfId="0" stopIfTrue="1">
      <formula>$O$146</formula>
    </cfRule>
  </conditionalFormatting>
  <conditionalFormatting sqref="F146:G146">
    <cfRule type="expression" priority="347" dxfId="0" stopIfTrue="1">
      <formula>$P$146</formula>
    </cfRule>
  </conditionalFormatting>
  <conditionalFormatting sqref="H146:I146">
    <cfRule type="expression" priority="348" dxfId="0" stopIfTrue="1">
      <formula>$Q$146</formula>
    </cfRule>
  </conditionalFormatting>
  <conditionalFormatting sqref="J146:K146">
    <cfRule type="expression" priority="349" dxfId="0" stopIfTrue="1">
      <formula>$R$146</formula>
    </cfRule>
  </conditionalFormatting>
  <conditionalFormatting sqref="L146:L151">
    <cfRule type="expression" priority="350" dxfId="0" stopIfTrue="1">
      <formula>$S$146</formula>
    </cfRule>
  </conditionalFormatting>
  <conditionalFormatting sqref="D147:E147">
    <cfRule type="expression" priority="351" dxfId="0" stopIfTrue="1">
      <formula>$O$147</formula>
    </cfRule>
  </conditionalFormatting>
  <conditionalFormatting sqref="F147:G147">
    <cfRule type="expression" priority="352" dxfId="0" stopIfTrue="1">
      <formula>$P$147</formula>
    </cfRule>
  </conditionalFormatting>
  <conditionalFormatting sqref="H147:I147">
    <cfRule type="expression" priority="353" dxfId="0" stopIfTrue="1">
      <formula>$Q$147</formula>
    </cfRule>
  </conditionalFormatting>
  <conditionalFormatting sqref="J147:K147">
    <cfRule type="expression" priority="354" dxfId="0" stopIfTrue="1">
      <formula>$R$147</formula>
    </cfRule>
  </conditionalFormatting>
  <conditionalFormatting sqref="D148:E148">
    <cfRule type="expression" priority="355" dxfId="0" stopIfTrue="1">
      <formula>$O$148</formula>
    </cfRule>
  </conditionalFormatting>
  <conditionalFormatting sqref="F148:G148">
    <cfRule type="expression" priority="356" dxfId="0" stopIfTrue="1">
      <formula>$P$148</formula>
    </cfRule>
  </conditionalFormatting>
  <conditionalFormatting sqref="H148:I148">
    <cfRule type="expression" priority="357" dxfId="0" stopIfTrue="1">
      <formula>$Q$148</formula>
    </cfRule>
  </conditionalFormatting>
  <conditionalFormatting sqref="J148:K148">
    <cfRule type="expression" priority="358" dxfId="0" stopIfTrue="1">
      <formula>$R$148</formula>
    </cfRule>
  </conditionalFormatting>
  <conditionalFormatting sqref="D149:E149">
    <cfRule type="expression" priority="359" dxfId="0" stopIfTrue="1">
      <formula>$O$149</formula>
    </cfRule>
  </conditionalFormatting>
  <conditionalFormatting sqref="F149:G149">
    <cfRule type="expression" priority="360" dxfId="0" stopIfTrue="1">
      <formula>$P$149</formula>
    </cfRule>
  </conditionalFormatting>
  <conditionalFormatting sqref="H149:I149">
    <cfRule type="expression" priority="361" dxfId="0" stopIfTrue="1">
      <formula>$Q$149</formula>
    </cfRule>
  </conditionalFormatting>
  <conditionalFormatting sqref="J149:K149">
    <cfRule type="expression" priority="362" dxfId="0" stopIfTrue="1">
      <formula>$R$149</formula>
    </cfRule>
  </conditionalFormatting>
  <conditionalFormatting sqref="D150:E150">
    <cfRule type="expression" priority="363" dxfId="0" stopIfTrue="1">
      <formula>$O$150</formula>
    </cfRule>
  </conditionalFormatting>
  <conditionalFormatting sqref="F150:G150">
    <cfRule type="expression" priority="364" dxfId="0" stopIfTrue="1">
      <formula>$P$150</formula>
    </cfRule>
  </conditionalFormatting>
  <conditionalFormatting sqref="H150:I150">
    <cfRule type="expression" priority="365" dxfId="0" stopIfTrue="1">
      <formula>$Q$150</formula>
    </cfRule>
  </conditionalFormatting>
  <conditionalFormatting sqref="J150:K150">
    <cfRule type="expression" priority="366" dxfId="0" stopIfTrue="1">
      <formula>$R$150</formula>
    </cfRule>
  </conditionalFormatting>
  <conditionalFormatting sqref="D151:E151">
    <cfRule type="expression" priority="367" dxfId="0" stopIfTrue="1">
      <formula>$O$151</formula>
    </cfRule>
  </conditionalFormatting>
  <conditionalFormatting sqref="F151:G151">
    <cfRule type="expression" priority="368" dxfId="0" stopIfTrue="1">
      <formula>$P$151</formula>
    </cfRule>
  </conditionalFormatting>
  <conditionalFormatting sqref="H151:I151">
    <cfRule type="expression" priority="369" dxfId="0" stopIfTrue="1">
      <formula>$Q$151</formula>
    </cfRule>
  </conditionalFormatting>
  <conditionalFormatting sqref="J151:K151">
    <cfRule type="expression" priority="370" dxfId="0" stopIfTrue="1">
      <formula>$R$151</formula>
    </cfRule>
  </conditionalFormatting>
  <conditionalFormatting sqref="D152:E152">
    <cfRule type="expression" priority="371" dxfId="0" stopIfTrue="1">
      <formula>$O$152</formula>
    </cfRule>
  </conditionalFormatting>
  <conditionalFormatting sqref="F152:G152">
    <cfRule type="expression" priority="372" dxfId="0" stopIfTrue="1">
      <formula>$P$152</formula>
    </cfRule>
  </conditionalFormatting>
  <conditionalFormatting sqref="H152:I152">
    <cfRule type="expression" priority="373" dxfId="0" stopIfTrue="1">
      <formula>$Q$152</formula>
    </cfRule>
  </conditionalFormatting>
  <conditionalFormatting sqref="J152:K152">
    <cfRule type="expression" priority="374" dxfId="0" stopIfTrue="1">
      <formula>$R$152</formula>
    </cfRule>
  </conditionalFormatting>
  <conditionalFormatting sqref="L152:L154">
    <cfRule type="expression" priority="375" dxfId="0" stopIfTrue="1">
      <formula>$S$152</formula>
    </cfRule>
  </conditionalFormatting>
  <conditionalFormatting sqref="D153:E153">
    <cfRule type="expression" priority="376" dxfId="0" stopIfTrue="1">
      <formula>$O$153</formula>
    </cfRule>
  </conditionalFormatting>
  <conditionalFormatting sqref="F153:G153">
    <cfRule type="expression" priority="377" dxfId="0" stopIfTrue="1">
      <formula>$P$153</formula>
    </cfRule>
  </conditionalFormatting>
  <conditionalFormatting sqref="H153:I153">
    <cfRule type="expression" priority="378" dxfId="0" stopIfTrue="1">
      <formula>$Q$153</formula>
    </cfRule>
  </conditionalFormatting>
  <conditionalFormatting sqref="J153:K153">
    <cfRule type="expression" priority="379" dxfId="0" stopIfTrue="1">
      <formula>$R$153</formula>
    </cfRule>
  </conditionalFormatting>
  <conditionalFormatting sqref="D154:E154">
    <cfRule type="expression" priority="380" dxfId="0" stopIfTrue="1">
      <formula>$O$154</formula>
    </cfRule>
  </conditionalFormatting>
  <conditionalFormatting sqref="D155:E155">
    <cfRule type="expression" priority="381" dxfId="0" stopIfTrue="1">
      <formula>$O$155</formula>
    </cfRule>
  </conditionalFormatting>
  <conditionalFormatting sqref="F155:G155">
    <cfRule type="expression" priority="382" dxfId="0" stopIfTrue="1">
      <formula>$P$155</formula>
    </cfRule>
  </conditionalFormatting>
  <conditionalFormatting sqref="H155:I155">
    <cfRule type="expression" priority="383" dxfId="0" stopIfTrue="1">
      <formula>$Q$155</formula>
    </cfRule>
  </conditionalFormatting>
  <conditionalFormatting sqref="J155:K155">
    <cfRule type="expression" priority="384" dxfId="0" stopIfTrue="1">
      <formula>$R$155</formula>
    </cfRule>
  </conditionalFormatting>
  <conditionalFormatting sqref="L155:L158">
    <cfRule type="expression" priority="385" dxfId="0" stopIfTrue="1">
      <formula>$S$155</formula>
    </cfRule>
  </conditionalFormatting>
  <conditionalFormatting sqref="D156:E156">
    <cfRule type="expression" priority="386" dxfId="0" stopIfTrue="1">
      <formula>$O$156</formula>
    </cfRule>
  </conditionalFormatting>
  <conditionalFormatting sqref="F156:G156">
    <cfRule type="expression" priority="387" dxfId="0" stopIfTrue="1">
      <formula>$P$156</formula>
    </cfRule>
  </conditionalFormatting>
  <conditionalFormatting sqref="H156:I156">
    <cfRule type="expression" priority="388" dxfId="0" stopIfTrue="1">
      <formula>$Q$156</formula>
    </cfRule>
  </conditionalFormatting>
  <conditionalFormatting sqref="J156:K156">
    <cfRule type="expression" priority="389" dxfId="0" stopIfTrue="1">
      <formula>$R$156</formula>
    </cfRule>
  </conditionalFormatting>
  <conditionalFormatting sqref="D157:E157">
    <cfRule type="expression" priority="390" dxfId="0" stopIfTrue="1">
      <formula>$O$157</formula>
    </cfRule>
  </conditionalFormatting>
  <conditionalFormatting sqref="F157:G157">
    <cfRule type="expression" priority="391" dxfId="0" stopIfTrue="1">
      <formula>$P$157</formula>
    </cfRule>
  </conditionalFormatting>
  <conditionalFormatting sqref="H157:I157">
    <cfRule type="expression" priority="392" dxfId="0" stopIfTrue="1">
      <formula>$Q$157</formula>
    </cfRule>
  </conditionalFormatting>
  <conditionalFormatting sqref="J157:K157">
    <cfRule type="expression" priority="393" dxfId="0" stopIfTrue="1">
      <formula>$R$157</formula>
    </cfRule>
  </conditionalFormatting>
  <conditionalFormatting sqref="D158:E158">
    <cfRule type="expression" priority="394" dxfId="0" stopIfTrue="1">
      <formula>$O$158</formula>
    </cfRule>
  </conditionalFormatting>
  <conditionalFormatting sqref="B165:C166">
    <cfRule type="expression" priority="395" dxfId="0" stopIfTrue="1">
      <formula>$U$166</formula>
    </cfRule>
  </conditionalFormatting>
  <conditionalFormatting sqref="D165:E165">
    <cfRule type="expression" priority="396" dxfId="0" stopIfTrue="1">
      <formula>$O$165</formula>
    </cfRule>
  </conditionalFormatting>
  <conditionalFormatting sqref="F165:G165">
    <cfRule type="expression" priority="397" dxfId="0" stopIfTrue="1">
      <formula>$P$165</formula>
    </cfRule>
  </conditionalFormatting>
  <conditionalFormatting sqref="H165:I165">
    <cfRule type="expression" priority="398" dxfId="0" stopIfTrue="1">
      <formula>$Q$165</formula>
    </cfRule>
  </conditionalFormatting>
  <conditionalFormatting sqref="J165:K165">
    <cfRule type="expression" priority="399" dxfId="0" stopIfTrue="1">
      <formula>$R$165</formula>
    </cfRule>
  </conditionalFormatting>
  <conditionalFormatting sqref="L165:L166">
    <cfRule type="expression" priority="400" dxfId="0" stopIfTrue="1">
      <formula>$S$165</formula>
    </cfRule>
  </conditionalFormatting>
  <conditionalFormatting sqref="D166:E166">
    <cfRule type="expression" priority="401" dxfId="0" stopIfTrue="1">
      <formula>$O$166</formula>
    </cfRule>
  </conditionalFormatting>
  <conditionalFormatting sqref="F166:G166">
    <cfRule type="expression" priority="402" dxfId="0" stopIfTrue="1">
      <formula>$P$166</formula>
    </cfRule>
  </conditionalFormatting>
  <conditionalFormatting sqref="B167:C167">
    <cfRule type="expression" priority="403" dxfId="0" stopIfTrue="1">
      <formula>$U$167</formula>
    </cfRule>
  </conditionalFormatting>
  <conditionalFormatting sqref="D167:E167">
    <cfRule type="expression" priority="404" dxfId="0" stopIfTrue="1">
      <formula>$O$167</formula>
    </cfRule>
  </conditionalFormatting>
  <conditionalFormatting sqref="L167">
    <cfRule type="expression" priority="405" dxfId="0" stopIfTrue="1">
      <formula>$S$167</formula>
    </cfRule>
  </conditionalFormatting>
  <conditionalFormatting sqref="B168:C170">
    <cfRule type="expression" priority="406" dxfId="0" stopIfTrue="1">
      <formula>$U$170</formula>
    </cfRule>
  </conditionalFormatting>
  <conditionalFormatting sqref="B171:C173">
    <cfRule type="expression" priority="407" dxfId="0" stopIfTrue="1">
      <formula>$U$173</formula>
    </cfRule>
  </conditionalFormatting>
  <conditionalFormatting sqref="B174:C175">
    <cfRule type="expression" priority="408" dxfId="0" stopIfTrue="1">
      <formula>$U$175</formula>
    </cfRule>
  </conditionalFormatting>
  <conditionalFormatting sqref="B176:C177">
    <cfRule type="expression" priority="409" dxfId="0" stopIfTrue="1">
      <formula>$U$177</formula>
    </cfRule>
  </conditionalFormatting>
  <conditionalFormatting sqref="B178:C178">
    <cfRule type="expression" priority="410" dxfId="0" stopIfTrue="1">
      <formula>$U$178</formula>
    </cfRule>
  </conditionalFormatting>
  <conditionalFormatting sqref="B179:C180">
    <cfRule type="expression" priority="411" dxfId="0" stopIfTrue="1">
      <formula>$U$180</formula>
    </cfRule>
  </conditionalFormatting>
  <conditionalFormatting sqref="D168:E168">
    <cfRule type="expression" priority="412" dxfId="0" stopIfTrue="1">
      <formula>$O$168</formula>
    </cfRule>
  </conditionalFormatting>
  <conditionalFormatting sqref="F168:G168">
    <cfRule type="expression" priority="413" dxfId="0" stopIfTrue="1">
      <formula>$P$168</formula>
    </cfRule>
  </conditionalFormatting>
  <conditionalFormatting sqref="H168:I168">
    <cfRule type="expression" priority="414" dxfId="0" stopIfTrue="1">
      <formula>$Q$168</formula>
    </cfRule>
  </conditionalFormatting>
  <conditionalFormatting sqref="J168:K168">
    <cfRule type="expression" priority="415" dxfId="0" stopIfTrue="1">
      <formula>$R$168</formula>
    </cfRule>
  </conditionalFormatting>
  <conditionalFormatting sqref="L168:L170">
    <cfRule type="expression" priority="416" dxfId="0" stopIfTrue="1">
      <formula>$S$168</formula>
    </cfRule>
  </conditionalFormatting>
  <conditionalFormatting sqref="D169:E169">
    <cfRule type="expression" priority="417" dxfId="0" stopIfTrue="1">
      <formula>$O$169</formula>
    </cfRule>
  </conditionalFormatting>
  <conditionalFormatting sqref="F169:G169">
    <cfRule type="expression" priority="418" dxfId="0" stopIfTrue="1">
      <formula>$P$169</formula>
    </cfRule>
  </conditionalFormatting>
  <conditionalFormatting sqref="H169:I169">
    <cfRule type="expression" priority="419" dxfId="0" stopIfTrue="1">
      <formula>$Q$169</formula>
    </cfRule>
  </conditionalFormatting>
  <conditionalFormatting sqref="J169:K169">
    <cfRule type="expression" priority="420" dxfId="0" stopIfTrue="1">
      <formula>$R$169</formula>
    </cfRule>
  </conditionalFormatting>
  <conditionalFormatting sqref="D170:E170">
    <cfRule type="expression" priority="421" dxfId="0" stopIfTrue="1">
      <formula>$O$170</formula>
    </cfRule>
  </conditionalFormatting>
  <conditionalFormatting sqref="F170:G170">
    <cfRule type="expression" priority="422" dxfId="0" stopIfTrue="1">
      <formula>$P$170</formula>
    </cfRule>
  </conditionalFormatting>
  <conditionalFormatting sqref="H170:I170">
    <cfRule type="expression" priority="423" dxfId="0" stopIfTrue="1">
      <formula>$Q$170</formula>
    </cfRule>
  </conditionalFormatting>
  <conditionalFormatting sqref="J170:K170">
    <cfRule type="expression" priority="424" dxfId="0" stopIfTrue="1">
      <formula>$R$170</formula>
    </cfRule>
  </conditionalFormatting>
  <conditionalFormatting sqref="D171:E171">
    <cfRule type="expression" priority="425" dxfId="0" stopIfTrue="1">
      <formula>$O$171</formula>
    </cfRule>
  </conditionalFormatting>
  <conditionalFormatting sqref="F171:G171">
    <cfRule type="expression" priority="426" dxfId="0" stopIfTrue="1">
      <formula>$P$171</formula>
    </cfRule>
  </conditionalFormatting>
  <conditionalFormatting sqref="H171:I171">
    <cfRule type="expression" priority="427" dxfId="0" stopIfTrue="1">
      <formula>$Q$171</formula>
    </cfRule>
  </conditionalFormatting>
  <conditionalFormatting sqref="J171:K171">
    <cfRule type="expression" priority="428" dxfId="0" stopIfTrue="1">
      <formula>$R$171</formula>
    </cfRule>
  </conditionalFormatting>
  <conditionalFormatting sqref="L171:L173">
    <cfRule type="expression" priority="429" dxfId="0" stopIfTrue="1">
      <formula>$S$171</formula>
    </cfRule>
  </conditionalFormatting>
  <conditionalFormatting sqref="D172:E172">
    <cfRule type="expression" priority="430" dxfId="0" stopIfTrue="1">
      <formula>$O$172</formula>
    </cfRule>
  </conditionalFormatting>
  <conditionalFormatting sqref="F172:G172">
    <cfRule type="expression" priority="431" dxfId="0" stopIfTrue="1">
      <formula>$P$172</formula>
    </cfRule>
  </conditionalFormatting>
  <conditionalFormatting sqref="H172:I172">
    <cfRule type="expression" priority="432" dxfId="0" stopIfTrue="1">
      <formula>$Q$172</formula>
    </cfRule>
  </conditionalFormatting>
  <conditionalFormatting sqref="J172:K172">
    <cfRule type="expression" priority="433" dxfId="0" stopIfTrue="1">
      <formula>$R$172</formula>
    </cfRule>
  </conditionalFormatting>
  <conditionalFormatting sqref="D173:E173">
    <cfRule type="expression" priority="434" dxfId="0" stopIfTrue="1">
      <formula>$O$173</formula>
    </cfRule>
  </conditionalFormatting>
  <conditionalFormatting sqref="D174:E174">
    <cfRule type="expression" priority="435" dxfId="0" stopIfTrue="1">
      <formula>$O$174</formula>
    </cfRule>
  </conditionalFormatting>
  <conditionalFormatting sqref="F174:G174">
    <cfRule type="expression" priority="436" dxfId="0" stopIfTrue="1">
      <formula>$P$174</formula>
    </cfRule>
  </conditionalFormatting>
  <conditionalFormatting sqref="H174:I174">
    <cfRule type="expression" priority="437" dxfId="0" stopIfTrue="1">
      <formula>$Q$174</formula>
    </cfRule>
  </conditionalFormatting>
  <conditionalFormatting sqref="J174:K174">
    <cfRule type="expression" priority="438" dxfId="0" stopIfTrue="1">
      <formula>$R$174</formula>
    </cfRule>
  </conditionalFormatting>
  <conditionalFormatting sqref="L174:L175">
    <cfRule type="expression" priority="439" dxfId="0" stopIfTrue="1">
      <formula>$S$174</formula>
    </cfRule>
  </conditionalFormatting>
  <conditionalFormatting sqref="D175:E175">
    <cfRule type="expression" priority="440" dxfId="0" stopIfTrue="1">
      <formula>$O$175</formula>
    </cfRule>
  </conditionalFormatting>
  <conditionalFormatting sqref="D176:E176">
    <cfRule type="expression" priority="441" dxfId="0" stopIfTrue="1">
      <formula>$O$176</formula>
    </cfRule>
  </conditionalFormatting>
  <conditionalFormatting sqref="F176:G176">
    <cfRule type="expression" priority="442" dxfId="0" stopIfTrue="1">
      <formula>$P$176</formula>
    </cfRule>
  </conditionalFormatting>
  <conditionalFormatting sqref="H176:I176">
    <cfRule type="expression" priority="443" dxfId="0" stopIfTrue="1">
      <formula>$Q$176</formula>
    </cfRule>
  </conditionalFormatting>
  <conditionalFormatting sqref="J176:K176">
    <cfRule type="expression" priority="444" dxfId="0" stopIfTrue="1">
      <formula>$R$176</formula>
    </cfRule>
  </conditionalFormatting>
  <conditionalFormatting sqref="L176:L177">
    <cfRule type="expression" priority="445" dxfId="0" stopIfTrue="1">
      <formula>$S$176</formula>
    </cfRule>
  </conditionalFormatting>
  <conditionalFormatting sqref="D177:E177">
    <cfRule type="expression" priority="446" dxfId="0" stopIfTrue="1">
      <formula>$O$177</formula>
    </cfRule>
  </conditionalFormatting>
  <conditionalFormatting sqref="F177:G177">
    <cfRule type="expression" priority="447" dxfId="0" stopIfTrue="1">
      <formula>$P$177</formula>
    </cfRule>
  </conditionalFormatting>
  <conditionalFormatting sqref="H177:I177">
    <cfRule type="expression" priority="448" dxfId="0" stopIfTrue="1">
      <formula>$Q$177</formula>
    </cfRule>
  </conditionalFormatting>
  <conditionalFormatting sqref="J177:K177">
    <cfRule type="expression" priority="449" dxfId="0" stopIfTrue="1">
      <formula>$R$177</formula>
    </cfRule>
  </conditionalFormatting>
  <conditionalFormatting sqref="D178:E178">
    <cfRule type="expression" priority="450" dxfId="0" stopIfTrue="1">
      <formula>$O$178</formula>
    </cfRule>
  </conditionalFormatting>
  <conditionalFormatting sqref="F178:G178">
    <cfRule type="expression" priority="451" dxfId="0" stopIfTrue="1">
      <formula>$P$178</formula>
    </cfRule>
  </conditionalFormatting>
  <conditionalFormatting sqref="L178">
    <cfRule type="expression" priority="452" dxfId="0" stopIfTrue="1">
      <formula>$S$178</formula>
    </cfRule>
  </conditionalFormatting>
  <conditionalFormatting sqref="D179:E179">
    <cfRule type="expression" priority="453" dxfId="0" stopIfTrue="1">
      <formula>$O$179</formula>
    </cfRule>
  </conditionalFormatting>
  <conditionalFormatting sqref="F179:G179">
    <cfRule type="expression" priority="454" dxfId="0" stopIfTrue="1">
      <formula>$P$179</formula>
    </cfRule>
  </conditionalFormatting>
  <conditionalFormatting sqref="H179:I179">
    <cfRule type="expression" priority="455" dxfId="0" stopIfTrue="1">
      <formula>$Q$179</formula>
    </cfRule>
  </conditionalFormatting>
  <conditionalFormatting sqref="J179:K179">
    <cfRule type="expression" priority="456" dxfId="0" stopIfTrue="1">
      <formula>$R$179</formula>
    </cfRule>
  </conditionalFormatting>
  <conditionalFormatting sqref="L179:L180">
    <cfRule type="expression" priority="457" dxfId="0" stopIfTrue="1">
      <formula>$S$179</formula>
    </cfRule>
  </conditionalFormatting>
  <conditionalFormatting sqref="D180:E180">
    <cfRule type="expression" priority="458" dxfId="0" stopIfTrue="1">
      <formula>$O$180</formula>
    </cfRule>
  </conditionalFormatting>
  <conditionalFormatting sqref="B181:C186">
    <cfRule type="expression" priority="459" dxfId="0" stopIfTrue="1">
      <formula>$U$186</formula>
    </cfRule>
  </conditionalFormatting>
  <conditionalFormatting sqref="B187:C190">
    <cfRule type="expression" priority="460" dxfId="0" stopIfTrue="1">
      <formula>$U$190</formula>
    </cfRule>
  </conditionalFormatting>
  <conditionalFormatting sqref="D181:E181">
    <cfRule type="expression" priority="461" dxfId="0" stopIfTrue="1">
      <formula>$O$181</formula>
    </cfRule>
  </conditionalFormatting>
  <conditionalFormatting sqref="F181:G181">
    <cfRule type="expression" priority="462" dxfId="0" stopIfTrue="1">
      <formula>$P$181</formula>
    </cfRule>
  </conditionalFormatting>
  <conditionalFormatting sqref="H181:I181">
    <cfRule type="expression" priority="463" dxfId="0" stopIfTrue="1">
      <formula>$Q$181</formula>
    </cfRule>
  </conditionalFormatting>
  <conditionalFormatting sqref="J181:K181">
    <cfRule type="expression" priority="464" dxfId="0" stopIfTrue="1">
      <formula>$R$181</formula>
    </cfRule>
  </conditionalFormatting>
  <conditionalFormatting sqref="L181:L186">
    <cfRule type="expression" priority="465" dxfId="0" stopIfTrue="1">
      <formula>$S$181</formula>
    </cfRule>
  </conditionalFormatting>
  <conditionalFormatting sqref="D182:E182">
    <cfRule type="expression" priority="466" dxfId="0" stopIfTrue="1">
      <formula>$O$182</formula>
    </cfRule>
  </conditionalFormatting>
  <conditionalFormatting sqref="F182:G182">
    <cfRule type="expression" priority="467" dxfId="0" stopIfTrue="1">
      <formula>$P$182</formula>
    </cfRule>
  </conditionalFormatting>
  <conditionalFormatting sqref="H182:I182">
    <cfRule type="expression" priority="468" dxfId="0" stopIfTrue="1">
      <formula>$Q$182</formula>
    </cfRule>
  </conditionalFormatting>
  <conditionalFormatting sqref="J182:K182">
    <cfRule type="expression" priority="469" dxfId="0" stopIfTrue="1">
      <formula>$R$182</formula>
    </cfRule>
  </conditionalFormatting>
  <conditionalFormatting sqref="D183:E183">
    <cfRule type="expression" priority="470" dxfId="0" stopIfTrue="1">
      <formula>$O$183</formula>
    </cfRule>
  </conditionalFormatting>
  <conditionalFormatting sqref="F183:G183">
    <cfRule type="expression" priority="471" dxfId="0" stopIfTrue="1">
      <formula>$P$183</formula>
    </cfRule>
  </conditionalFormatting>
  <conditionalFormatting sqref="H183:I183">
    <cfRule type="expression" priority="472" dxfId="0" stopIfTrue="1">
      <formula>$Q$183</formula>
    </cfRule>
  </conditionalFormatting>
  <conditionalFormatting sqref="J183:K183">
    <cfRule type="expression" priority="473" dxfId="0" stopIfTrue="1">
      <formula>$R$183</formula>
    </cfRule>
  </conditionalFormatting>
  <conditionalFormatting sqref="D184:E184">
    <cfRule type="expression" priority="474" dxfId="0" stopIfTrue="1">
      <formula>$O$184</formula>
    </cfRule>
  </conditionalFormatting>
  <conditionalFormatting sqref="F184:G184">
    <cfRule type="expression" priority="475" dxfId="0" stopIfTrue="1">
      <formula>$P$184</formula>
    </cfRule>
  </conditionalFormatting>
  <conditionalFormatting sqref="H184:I184">
    <cfRule type="expression" priority="476" dxfId="0" stopIfTrue="1">
      <formula>$Q$184</formula>
    </cfRule>
  </conditionalFormatting>
  <conditionalFormatting sqref="J184:K184">
    <cfRule type="expression" priority="477" dxfId="0" stopIfTrue="1">
      <formula>$R$184</formula>
    </cfRule>
  </conditionalFormatting>
  <conditionalFormatting sqref="D185:E185">
    <cfRule type="expression" priority="478" dxfId="0" stopIfTrue="1">
      <formula>$O$185</formula>
    </cfRule>
  </conditionalFormatting>
  <conditionalFormatting sqref="F185:G185">
    <cfRule type="expression" priority="479" dxfId="0" stopIfTrue="1">
      <formula>$P$185</formula>
    </cfRule>
  </conditionalFormatting>
  <conditionalFormatting sqref="H185:I185">
    <cfRule type="expression" priority="480" dxfId="0" stopIfTrue="1">
      <formula>$Q$185</formula>
    </cfRule>
  </conditionalFormatting>
  <conditionalFormatting sqref="J185:K185">
    <cfRule type="expression" priority="481" dxfId="0" stopIfTrue="1">
      <formula>$R$185</formula>
    </cfRule>
  </conditionalFormatting>
  <conditionalFormatting sqref="D186:E186">
    <cfRule type="expression" priority="482" dxfId="0" stopIfTrue="1">
      <formula>$O$186</formula>
    </cfRule>
  </conditionalFormatting>
  <conditionalFormatting sqref="F186:G186">
    <cfRule type="expression" priority="483" dxfId="0" stopIfTrue="1">
      <formula>$P$186</formula>
    </cfRule>
  </conditionalFormatting>
  <conditionalFormatting sqref="D187:E187">
    <cfRule type="expression" priority="484" dxfId="0" stopIfTrue="1">
      <formula>$O$187</formula>
    </cfRule>
  </conditionalFormatting>
  <conditionalFormatting sqref="F187:G187">
    <cfRule type="expression" priority="485" dxfId="0" stopIfTrue="1">
      <formula>$P$187</formula>
    </cfRule>
  </conditionalFormatting>
  <conditionalFormatting sqref="H187:I187">
    <cfRule type="expression" priority="486" dxfId="0" stopIfTrue="1">
      <formula>$Q$187</formula>
    </cfRule>
  </conditionalFormatting>
  <conditionalFormatting sqref="J187:K187">
    <cfRule type="expression" priority="487" dxfId="0" stopIfTrue="1">
      <formula>$R$187</formula>
    </cfRule>
  </conditionalFormatting>
  <conditionalFormatting sqref="L187:L190">
    <cfRule type="expression" priority="488" dxfId="0" stopIfTrue="1">
      <formula>$S$187</formula>
    </cfRule>
  </conditionalFormatting>
  <conditionalFormatting sqref="D188:E188">
    <cfRule type="expression" priority="489" dxfId="0" stopIfTrue="1">
      <formula>$O$188</formula>
    </cfRule>
  </conditionalFormatting>
  <conditionalFormatting sqref="F188:G188">
    <cfRule type="expression" priority="490" dxfId="0" stopIfTrue="1">
      <formula>$P$188</formula>
    </cfRule>
  </conditionalFormatting>
  <conditionalFormatting sqref="H188:I188">
    <cfRule type="expression" priority="491" dxfId="0" stopIfTrue="1">
      <formula>$Q$188</formula>
    </cfRule>
  </conditionalFormatting>
  <conditionalFormatting sqref="J188:K188">
    <cfRule type="expression" priority="492" dxfId="0" stopIfTrue="1">
      <formula>$R$188</formula>
    </cfRule>
  </conditionalFormatting>
  <conditionalFormatting sqref="D189:E189">
    <cfRule type="expression" priority="493" dxfId="0" stopIfTrue="1">
      <formula>$O$189</formula>
    </cfRule>
  </conditionalFormatting>
  <conditionalFormatting sqref="F189:G189">
    <cfRule type="expression" priority="494" dxfId="0" stopIfTrue="1">
      <formula>$P$189</formula>
    </cfRule>
  </conditionalFormatting>
  <conditionalFormatting sqref="H189:I189">
    <cfRule type="expression" priority="495" dxfId="0" stopIfTrue="1">
      <formula>$Q$189</formula>
    </cfRule>
  </conditionalFormatting>
  <conditionalFormatting sqref="J189:K189">
    <cfRule type="expression" priority="496" dxfId="0" stopIfTrue="1">
      <formula>$R$189</formula>
    </cfRule>
  </conditionalFormatting>
  <conditionalFormatting sqref="D190:E190">
    <cfRule type="expression" priority="497" dxfId="0" stopIfTrue="1">
      <formula>$O$190</formula>
    </cfRule>
  </conditionalFormatting>
  <conditionalFormatting sqref="B197:C198">
    <cfRule type="expression" priority="498" dxfId="0" stopIfTrue="1">
      <formula>$U$198</formula>
    </cfRule>
  </conditionalFormatting>
  <conditionalFormatting sqref="B199:C202">
    <cfRule type="expression" priority="499" dxfId="0" stopIfTrue="1">
      <formula>$U$202</formula>
    </cfRule>
  </conditionalFormatting>
  <conditionalFormatting sqref="D197:E197">
    <cfRule type="expression" priority="500" dxfId="0" stopIfTrue="1">
      <formula>$O$197</formula>
    </cfRule>
  </conditionalFormatting>
  <conditionalFormatting sqref="F197:G197">
    <cfRule type="expression" priority="501" dxfId="0" stopIfTrue="1">
      <formula>$P$197</formula>
    </cfRule>
  </conditionalFormatting>
  <conditionalFormatting sqref="H197:I197">
    <cfRule type="expression" priority="502" dxfId="0" stopIfTrue="1">
      <formula>$Q$197</formula>
    </cfRule>
  </conditionalFormatting>
  <conditionalFormatting sqref="J197:K197">
    <cfRule type="expression" priority="503" dxfId="0" stopIfTrue="1">
      <formula>$R$197</formula>
    </cfRule>
  </conditionalFormatting>
  <conditionalFormatting sqref="L197:L198">
    <cfRule type="expression" priority="504" dxfId="0" stopIfTrue="1">
      <formula>$S$197</formula>
    </cfRule>
  </conditionalFormatting>
  <conditionalFormatting sqref="D198:E198">
    <cfRule type="expression" priority="505" dxfId="0" stopIfTrue="1">
      <formula>$O$198</formula>
    </cfRule>
  </conditionalFormatting>
  <conditionalFormatting sqref="F198:G198">
    <cfRule type="expression" priority="506" dxfId="0" stopIfTrue="1">
      <formula>$P$198</formula>
    </cfRule>
  </conditionalFormatting>
  <conditionalFormatting sqref="H198:I198">
    <cfRule type="expression" priority="507" dxfId="0" stopIfTrue="1">
      <formula>$Q$198</formula>
    </cfRule>
  </conditionalFormatting>
  <conditionalFormatting sqref="D199:E199">
    <cfRule type="expression" priority="508" dxfId="0" stopIfTrue="1">
      <formula>$O$199</formula>
    </cfRule>
  </conditionalFormatting>
  <conditionalFormatting sqref="F199:G199">
    <cfRule type="expression" priority="509" dxfId="0" stopIfTrue="1">
      <formula>$P$199</formula>
    </cfRule>
  </conditionalFormatting>
  <conditionalFormatting sqref="H199:I199">
    <cfRule type="expression" priority="510" dxfId="0" stopIfTrue="1">
      <formula>$Q$199</formula>
    </cfRule>
  </conditionalFormatting>
  <conditionalFormatting sqref="J199:K199">
    <cfRule type="expression" priority="511" dxfId="0" stopIfTrue="1">
      <formula>$R$199</formula>
    </cfRule>
  </conditionalFormatting>
  <conditionalFormatting sqref="L199:L202">
    <cfRule type="expression" priority="512" dxfId="0" stopIfTrue="1">
      <formula>$S$199</formula>
    </cfRule>
  </conditionalFormatting>
  <conditionalFormatting sqref="D200:E200">
    <cfRule type="expression" priority="513" dxfId="0" stopIfTrue="1">
      <formula>$O$200</formula>
    </cfRule>
  </conditionalFormatting>
  <conditionalFormatting sqref="F200:G200">
    <cfRule type="expression" priority="514" dxfId="0" stopIfTrue="1">
      <formula>$P$200</formula>
    </cfRule>
  </conditionalFormatting>
  <conditionalFormatting sqref="H200:I200">
    <cfRule type="expression" priority="515" dxfId="0" stopIfTrue="1">
      <formula>$Q$200</formula>
    </cfRule>
  </conditionalFormatting>
  <conditionalFormatting sqref="J200:K200">
    <cfRule type="expression" priority="516" dxfId="0" stopIfTrue="1">
      <formula>$R$200</formula>
    </cfRule>
  </conditionalFormatting>
  <conditionalFormatting sqref="D201:E201">
    <cfRule type="expression" priority="517" dxfId="0" stopIfTrue="1">
      <formula>$O$201</formula>
    </cfRule>
  </conditionalFormatting>
  <conditionalFormatting sqref="F201:G201">
    <cfRule type="expression" priority="518" dxfId="0" stopIfTrue="1">
      <formula>$P$201</formula>
    </cfRule>
  </conditionalFormatting>
  <conditionalFormatting sqref="H201:I201">
    <cfRule type="expression" priority="519" dxfId="0" stopIfTrue="1">
      <formula>$Q$201</formula>
    </cfRule>
  </conditionalFormatting>
  <conditionalFormatting sqref="J201:K201">
    <cfRule type="expression" priority="520" dxfId="0" stopIfTrue="1">
      <formula>$R$201</formula>
    </cfRule>
  </conditionalFormatting>
  <conditionalFormatting sqref="D202:E202">
    <cfRule type="expression" priority="521" dxfId="0" stopIfTrue="1">
      <formula>$O$202</formula>
    </cfRule>
  </conditionalFormatting>
  <conditionalFormatting sqref="F202:G202">
    <cfRule type="expression" priority="522" dxfId="0" stopIfTrue="1">
      <formula>$P$202</formula>
    </cfRule>
  </conditionalFormatting>
  <conditionalFormatting sqref="H202:I202">
    <cfRule type="expression" priority="523" dxfId="0" stopIfTrue="1">
      <formula>$Q$202</formula>
    </cfRule>
  </conditionalFormatting>
  <conditionalFormatting sqref="B203:C204">
    <cfRule type="expression" priority="524" dxfId="0" stopIfTrue="1">
      <formula>$U$204</formula>
    </cfRule>
  </conditionalFormatting>
  <conditionalFormatting sqref="B205:C206">
    <cfRule type="expression" priority="525" dxfId="0" stopIfTrue="1">
      <formula>$U$206</formula>
    </cfRule>
  </conditionalFormatting>
  <conditionalFormatting sqref="B207:C207">
    <cfRule type="expression" priority="526" dxfId="0" stopIfTrue="1">
      <formula>$U$207</formula>
    </cfRule>
  </conditionalFormatting>
  <conditionalFormatting sqref="B208:C209">
    <cfRule type="expression" priority="527" dxfId="0" stopIfTrue="1">
      <formula>$U$209</formula>
    </cfRule>
  </conditionalFormatting>
  <conditionalFormatting sqref="B210:C211">
    <cfRule type="expression" priority="528" dxfId="0" stopIfTrue="1">
      <formula>$U$211</formula>
    </cfRule>
  </conditionalFormatting>
  <conditionalFormatting sqref="B212:C213">
    <cfRule type="expression" priority="529" dxfId="0" stopIfTrue="1">
      <formula>$U$204+$U$213</formula>
    </cfRule>
  </conditionalFormatting>
  <conditionalFormatting sqref="B214:C214">
    <cfRule type="expression" priority="530" dxfId="0" stopIfTrue="1">
      <formula>$U$214</formula>
    </cfRule>
  </conditionalFormatting>
  <conditionalFormatting sqref="B215:C215">
    <cfRule type="expression" priority="531" dxfId="0" stopIfTrue="1">
      <formula>$U$215</formula>
    </cfRule>
  </conditionalFormatting>
  <conditionalFormatting sqref="D203:E203">
    <cfRule type="expression" priority="532" dxfId="0" stopIfTrue="1">
      <formula>$O$203</formula>
    </cfRule>
  </conditionalFormatting>
  <conditionalFormatting sqref="F203:G203">
    <cfRule type="expression" priority="533" dxfId="0" stopIfTrue="1">
      <formula>$P$203</formula>
    </cfRule>
  </conditionalFormatting>
  <conditionalFormatting sqref="H203:I203">
    <cfRule type="expression" priority="534" dxfId="0" stopIfTrue="1">
      <formula>$Q$203</formula>
    </cfRule>
  </conditionalFormatting>
  <conditionalFormatting sqref="J203:K203">
    <cfRule type="expression" priority="535" dxfId="0" stopIfTrue="1">
      <formula>$R$203</formula>
    </cfRule>
  </conditionalFormatting>
  <conditionalFormatting sqref="L203:L204">
    <cfRule type="expression" priority="536" dxfId="0" stopIfTrue="1">
      <formula>$S$203</formula>
    </cfRule>
  </conditionalFormatting>
  <conditionalFormatting sqref="D204:E204">
    <cfRule type="expression" priority="537" dxfId="0" stopIfTrue="1">
      <formula>$O$204</formula>
    </cfRule>
  </conditionalFormatting>
  <conditionalFormatting sqref="F204:G204">
    <cfRule type="expression" priority="538" dxfId="0" stopIfTrue="1">
      <formula>$P$204</formula>
    </cfRule>
  </conditionalFormatting>
  <conditionalFormatting sqref="D205:E205">
    <cfRule type="expression" priority="539" dxfId="0" stopIfTrue="1">
      <formula>$O$205</formula>
    </cfRule>
  </conditionalFormatting>
  <conditionalFormatting sqref="F205:G205">
    <cfRule type="expression" priority="540" dxfId="0" stopIfTrue="1">
      <formula>$P$205</formula>
    </cfRule>
  </conditionalFormatting>
  <conditionalFormatting sqref="H205:I205">
    <cfRule type="expression" priority="541" dxfId="0" stopIfTrue="1">
      <formula>$Q$205</formula>
    </cfRule>
  </conditionalFormatting>
  <conditionalFormatting sqref="J205:K205">
    <cfRule type="expression" priority="542" dxfId="0" stopIfTrue="1">
      <formula>$R$205</formula>
    </cfRule>
  </conditionalFormatting>
  <conditionalFormatting sqref="L205:L206">
    <cfRule type="expression" priority="543" dxfId="0" stopIfTrue="1">
      <formula>$S$205</formula>
    </cfRule>
  </conditionalFormatting>
  <conditionalFormatting sqref="D206:E206">
    <cfRule type="expression" priority="544" dxfId="0" stopIfTrue="1">
      <formula>$O$206</formula>
    </cfRule>
  </conditionalFormatting>
  <conditionalFormatting sqref="F206:G206">
    <cfRule type="expression" priority="545" dxfId="0" stopIfTrue="1">
      <formula>$P$206</formula>
    </cfRule>
  </conditionalFormatting>
  <conditionalFormatting sqref="H206:I206">
    <cfRule type="expression" priority="546" dxfId="0" stopIfTrue="1">
      <formula>$Q$206</formula>
    </cfRule>
  </conditionalFormatting>
  <conditionalFormatting sqref="D207:E207">
    <cfRule type="expression" priority="547" dxfId="0" stopIfTrue="1">
      <formula>$O$207</formula>
    </cfRule>
  </conditionalFormatting>
  <conditionalFormatting sqref="F207:G207">
    <cfRule type="expression" priority="548" dxfId="0" stopIfTrue="1">
      <formula>$P$207</formula>
    </cfRule>
  </conditionalFormatting>
  <conditionalFormatting sqref="H207:I207">
    <cfRule type="expression" priority="549" dxfId="0" stopIfTrue="1">
      <formula>$Q$207</formula>
    </cfRule>
  </conditionalFormatting>
  <conditionalFormatting sqref="J207:K207">
    <cfRule type="expression" priority="550" dxfId="0" stopIfTrue="1">
      <formula>$R$207</formula>
    </cfRule>
  </conditionalFormatting>
  <conditionalFormatting sqref="L207">
    <cfRule type="expression" priority="551" dxfId="0" stopIfTrue="1">
      <formula>$S$207</formula>
    </cfRule>
  </conditionalFormatting>
  <conditionalFormatting sqref="D208:E208">
    <cfRule type="expression" priority="552" dxfId="0" stopIfTrue="1">
      <formula>$O$208</formula>
    </cfRule>
  </conditionalFormatting>
  <conditionalFormatting sqref="F208:G208">
    <cfRule type="expression" priority="553" dxfId="0" stopIfTrue="1">
      <formula>$P$208</formula>
    </cfRule>
  </conditionalFormatting>
  <conditionalFormatting sqref="H208:I208">
    <cfRule type="expression" priority="554" dxfId="0" stopIfTrue="1">
      <formula>$Q$208</formula>
    </cfRule>
  </conditionalFormatting>
  <conditionalFormatting sqref="J208:K208">
    <cfRule type="expression" priority="555" dxfId="0" stopIfTrue="1">
      <formula>$R$208</formula>
    </cfRule>
  </conditionalFormatting>
  <conditionalFormatting sqref="L208:L209">
    <cfRule type="expression" priority="556" dxfId="0" stopIfTrue="1">
      <formula>$S$208</formula>
    </cfRule>
  </conditionalFormatting>
  <conditionalFormatting sqref="D209:E209">
    <cfRule type="expression" priority="557" dxfId="0" stopIfTrue="1">
      <formula>$O$209</formula>
    </cfRule>
  </conditionalFormatting>
  <conditionalFormatting sqref="F209:G209">
    <cfRule type="expression" priority="558" dxfId="0" stopIfTrue="1">
      <formula>$P$209</formula>
    </cfRule>
  </conditionalFormatting>
  <conditionalFormatting sqref="H209:I209">
    <cfRule type="expression" priority="559" dxfId="0" stopIfTrue="1">
      <formula>$Q$209</formula>
    </cfRule>
  </conditionalFormatting>
  <conditionalFormatting sqref="J209:K209">
    <cfRule type="expression" priority="560" dxfId="0" stopIfTrue="1">
      <formula>$R$209</formula>
    </cfRule>
  </conditionalFormatting>
  <conditionalFormatting sqref="D210:E210">
    <cfRule type="expression" priority="561" dxfId="0" stopIfTrue="1">
      <formula>$O$210</formula>
    </cfRule>
  </conditionalFormatting>
  <conditionalFormatting sqref="F210:G210">
    <cfRule type="expression" priority="562" dxfId="0" stopIfTrue="1">
      <formula>$P$210</formula>
    </cfRule>
  </conditionalFormatting>
  <conditionalFormatting sqref="H210:I210">
    <cfRule type="expression" priority="563" dxfId="0" stopIfTrue="1">
      <formula>$Q$210</formula>
    </cfRule>
  </conditionalFormatting>
  <conditionalFormatting sqref="J210:K210">
    <cfRule type="expression" priority="564" dxfId="0" stopIfTrue="1">
      <formula>$R$210</formula>
    </cfRule>
  </conditionalFormatting>
  <conditionalFormatting sqref="L210:L211">
    <cfRule type="expression" priority="565" dxfId="0" stopIfTrue="1">
      <formula>$S$210</formula>
    </cfRule>
  </conditionalFormatting>
  <conditionalFormatting sqref="D211:E211">
    <cfRule type="expression" priority="566" dxfId="0" stopIfTrue="1">
      <formula>$O$211</formula>
    </cfRule>
  </conditionalFormatting>
  <conditionalFormatting sqref="D212:E212">
    <cfRule type="expression" priority="567" dxfId="0" stopIfTrue="1">
      <formula>$O$212</formula>
    </cfRule>
  </conditionalFormatting>
  <conditionalFormatting sqref="F212:G212">
    <cfRule type="expression" priority="568" dxfId="0" stopIfTrue="1">
      <formula>$P$212</formula>
    </cfRule>
  </conditionalFormatting>
  <conditionalFormatting sqref="H212:I212">
    <cfRule type="expression" priority="569" dxfId="0" stopIfTrue="1">
      <formula>$Q$212</formula>
    </cfRule>
  </conditionalFormatting>
  <conditionalFormatting sqref="J212:K212">
    <cfRule type="expression" priority="570" dxfId="0" stopIfTrue="1">
      <formula>$R$212</formula>
    </cfRule>
  </conditionalFormatting>
  <conditionalFormatting sqref="L212:L213">
    <cfRule type="expression" priority="571" dxfId="0" stopIfTrue="1">
      <formula>$S$212</formula>
    </cfRule>
  </conditionalFormatting>
  <conditionalFormatting sqref="D213:E213">
    <cfRule type="expression" priority="572" dxfId="0" stopIfTrue="1">
      <formula>$O$213</formula>
    </cfRule>
  </conditionalFormatting>
  <conditionalFormatting sqref="D214:E214">
    <cfRule type="expression" priority="573" dxfId="0" stopIfTrue="1">
      <formula>$O$214</formula>
    </cfRule>
  </conditionalFormatting>
  <conditionalFormatting sqref="L214">
    <cfRule type="expression" priority="574" dxfId="0" stopIfTrue="1">
      <formula>$S$214</formula>
    </cfRule>
  </conditionalFormatting>
  <conditionalFormatting sqref="D215:E215">
    <cfRule type="expression" priority="575" dxfId="0" stopIfTrue="1">
      <formula>$O$215</formula>
    </cfRule>
  </conditionalFormatting>
  <conditionalFormatting sqref="L215">
    <cfRule type="expression" priority="576" dxfId="0" stopIfTrue="1">
      <formula>$S$215</formula>
    </cfRule>
  </conditionalFormatting>
  <conditionalFormatting sqref="B216:C220">
    <cfRule type="expression" priority="577" dxfId="0" stopIfTrue="1">
      <formula>$U$220</formula>
    </cfRule>
  </conditionalFormatting>
  <conditionalFormatting sqref="D216:E216">
    <cfRule type="expression" priority="578" dxfId="0" stopIfTrue="1">
      <formula>$O$216</formula>
    </cfRule>
  </conditionalFormatting>
  <conditionalFormatting sqref="F216:G216">
    <cfRule type="expression" priority="579" dxfId="0" stopIfTrue="1">
      <formula>$P$216</formula>
    </cfRule>
  </conditionalFormatting>
  <conditionalFormatting sqref="H216:I216">
    <cfRule type="expression" priority="580" dxfId="0" stopIfTrue="1">
      <formula>$Q$216</formula>
    </cfRule>
  </conditionalFormatting>
  <conditionalFormatting sqref="J216:K216">
    <cfRule type="expression" priority="581" dxfId="0" stopIfTrue="1">
      <formula>$R$216</formula>
    </cfRule>
  </conditionalFormatting>
  <conditionalFormatting sqref="L216:L220">
    <cfRule type="expression" priority="582" dxfId="0" stopIfTrue="1">
      <formula>$S$216</formula>
    </cfRule>
  </conditionalFormatting>
  <conditionalFormatting sqref="D217:E217">
    <cfRule type="expression" priority="583" dxfId="0" stopIfTrue="1">
      <formula>$O$217</formula>
    </cfRule>
  </conditionalFormatting>
  <conditionalFormatting sqref="F217:G217">
    <cfRule type="expression" priority="584" dxfId="0" stopIfTrue="1">
      <formula>$P$217</formula>
    </cfRule>
  </conditionalFormatting>
  <conditionalFormatting sqref="H217:I217">
    <cfRule type="expression" priority="585" dxfId="0" stopIfTrue="1">
      <formula>$Q$217</formula>
    </cfRule>
  </conditionalFormatting>
  <conditionalFormatting sqref="J217:K217">
    <cfRule type="expression" priority="586" dxfId="0" stopIfTrue="1">
      <formula>$R$217</formula>
    </cfRule>
  </conditionalFormatting>
  <conditionalFormatting sqref="D218:E218">
    <cfRule type="expression" priority="587" dxfId="0" stopIfTrue="1">
      <formula>$O$218</formula>
    </cfRule>
  </conditionalFormatting>
  <conditionalFormatting sqref="F218:G218">
    <cfRule type="expression" priority="588" dxfId="0" stopIfTrue="1">
      <formula>$P$218</formula>
    </cfRule>
  </conditionalFormatting>
  <conditionalFormatting sqref="H218:I218">
    <cfRule type="expression" priority="589" dxfId="0" stopIfTrue="1">
      <formula>$Q$218</formula>
    </cfRule>
  </conditionalFormatting>
  <conditionalFormatting sqref="J218:K218">
    <cfRule type="expression" priority="590" dxfId="0" stopIfTrue="1">
      <formula>$R$218</formula>
    </cfRule>
  </conditionalFormatting>
  <conditionalFormatting sqref="D219:E219">
    <cfRule type="expression" priority="591" dxfId="0" stopIfTrue="1">
      <formula>$O$219</formula>
    </cfRule>
  </conditionalFormatting>
  <conditionalFormatting sqref="F219:G219">
    <cfRule type="expression" priority="592" dxfId="0" stopIfTrue="1">
      <formula>$P$219</formula>
    </cfRule>
  </conditionalFormatting>
  <conditionalFormatting sqref="H219:I219">
    <cfRule type="expression" priority="593" dxfId="0" stopIfTrue="1">
      <formula>$Q$219</formula>
    </cfRule>
  </conditionalFormatting>
  <conditionalFormatting sqref="J219:K219">
    <cfRule type="expression" priority="594" dxfId="0" stopIfTrue="1">
      <formula>$R$219</formula>
    </cfRule>
  </conditionalFormatting>
  <conditionalFormatting sqref="D220:E220">
    <cfRule type="expression" priority="595" dxfId="0" stopIfTrue="1">
      <formula>$O$220</formula>
    </cfRule>
  </conditionalFormatting>
  <conditionalFormatting sqref="F220:G220">
    <cfRule type="expression" priority="596" dxfId="0" stopIfTrue="1">
      <formula>$P$220</formula>
    </cfRule>
  </conditionalFormatting>
  <conditionalFormatting sqref="H220:I220">
    <cfRule type="expression" priority="597" dxfId="0" stopIfTrue="1">
      <formula>$Q$220</formula>
    </cfRule>
  </conditionalFormatting>
  <conditionalFormatting sqref="J220:K220">
    <cfRule type="expression" priority="598" dxfId="0" stopIfTrue="1">
      <formula>$R$220</formula>
    </cfRule>
  </conditionalFormatting>
  <conditionalFormatting sqref="B235:C237">
    <cfRule type="expression" priority="599" dxfId="0" stopIfTrue="1">
      <formula>$U$237</formula>
    </cfRule>
  </conditionalFormatting>
  <conditionalFormatting sqref="B238:C241">
    <cfRule type="expression" priority="600" dxfId="0" stopIfTrue="1">
      <formula>$U$241</formula>
    </cfRule>
  </conditionalFormatting>
  <conditionalFormatting sqref="D235:E235">
    <cfRule type="expression" priority="601" dxfId="0" stopIfTrue="1">
      <formula>$O$235</formula>
    </cfRule>
  </conditionalFormatting>
  <conditionalFormatting sqref="F235:G235">
    <cfRule type="expression" priority="602" dxfId="0" stopIfTrue="1">
      <formula>$P$235</formula>
    </cfRule>
  </conditionalFormatting>
  <conditionalFormatting sqref="H235:I235">
    <cfRule type="expression" priority="603" dxfId="0" stopIfTrue="1">
      <formula>$Q$235</formula>
    </cfRule>
  </conditionalFormatting>
  <conditionalFormatting sqref="J235:K235">
    <cfRule type="expression" priority="604" dxfId="0" stopIfTrue="1">
      <formula>$R$235</formula>
    </cfRule>
  </conditionalFormatting>
  <conditionalFormatting sqref="L235:L237">
    <cfRule type="expression" priority="605" dxfId="0" stopIfTrue="1">
      <formula>$S$235</formula>
    </cfRule>
  </conditionalFormatting>
  <conditionalFormatting sqref="D236:E236">
    <cfRule type="expression" priority="606" dxfId="0" stopIfTrue="1">
      <formula>$O$236</formula>
    </cfRule>
  </conditionalFormatting>
  <conditionalFormatting sqref="F236:G236">
    <cfRule type="expression" priority="607" dxfId="0" stopIfTrue="1">
      <formula>$P$236</formula>
    </cfRule>
  </conditionalFormatting>
  <conditionalFormatting sqref="H236:I236">
    <cfRule type="expression" priority="608" dxfId="0" stopIfTrue="1">
      <formula>$Q$236</formula>
    </cfRule>
  </conditionalFormatting>
  <conditionalFormatting sqref="J236:K236">
    <cfRule type="expression" priority="609" dxfId="0" stopIfTrue="1">
      <formula>$R$236</formula>
    </cfRule>
  </conditionalFormatting>
  <conditionalFormatting sqref="D237:E237">
    <cfRule type="expression" priority="610" dxfId="0" stopIfTrue="1">
      <formula>$O$237</formula>
    </cfRule>
  </conditionalFormatting>
  <conditionalFormatting sqref="D238:E238">
    <cfRule type="expression" priority="611" dxfId="0" stopIfTrue="1">
      <formula>$O$238</formula>
    </cfRule>
  </conditionalFormatting>
  <conditionalFormatting sqref="F238:G238">
    <cfRule type="expression" priority="612" dxfId="0" stopIfTrue="1">
      <formula>$P$238</formula>
    </cfRule>
  </conditionalFormatting>
  <conditionalFormatting sqref="H238:I238">
    <cfRule type="expression" priority="613" dxfId="0" stopIfTrue="1">
      <formula>$Q$238</formula>
    </cfRule>
  </conditionalFormatting>
  <conditionalFormatting sqref="J238:K238">
    <cfRule type="expression" priority="614" dxfId="0" stopIfTrue="1">
      <formula>$R$238</formula>
    </cfRule>
  </conditionalFormatting>
  <conditionalFormatting sqref="L238:L241">
    <cfRule type="expression" priority="615" dxfId="0" stopIfTrue="1">
      <formula>$S$238</formula>
    </cfRule>
  </conditionalFormatting>
  <conditionalFormatting sqref="D239:E239">
    <cfRule type="expression" priority="616" dxfId="0" stopIfTrue="1">
      <formula>$O$239</formula>
    </cfRule>
  </conditionalFormatting>
  <conditionalFormatting sqref="F239:G239">
    <cfRule type="expression" priority="617" dxfId="0" stopIfTrue="1">
      <formula>$P$239</formula>
    </cfRule>
  </conditionalFormatting>
  <conditionalFormatting sqref="H239:I239">
    <cfRule type="expression" priority="618" dxfId="0" stopIfTrue="1">
      <formula>$Q$239</formula>
    </cfRule>
  </conditionalFormatting>
  <conditionalFormatting sqref="J239:K239">
    <cfRule type="expression" priority="619" dxfId="0" stopIfTrue="1">
      <formula>$R$239</formula>
    </cfRule>
  </conditionalFormatting>
  <conditionalFormatting sqref="D240:E240">
    <cfRule type="expression" priority="620" dxfId="0" stopIfTrue="1">
      <formula>$O$240</formula>
    </cfRule>
  </conditionalFormatting>
  <conditionalFormatting sqref="F240:G240">
    <cfRule type="expression" priority="621" dxfId="0" stopIfTrue="1">
      <formula>$P$240</formula>
    </cfRule>
  </conditionalFormatting>
  <conditionalFormatting sqref="H240:I240">
    <cfRule type="expression" priority="622" dxfId="0" stopIfTrue="1">
      <formula>$Q$240</formula>
    </cfRule>
  </conditionalFormatting>
  <conditionalFormatting sqref="J240:K240">
    <cfRule type="expression" priority="623" dxfId="0" stopIfTrue="1">
      <formula>$R$240</formula>
    </cfRule>
  </conditionalFormatting>
  <conditionalFormatting sqref="D241:E241">
    <cfRule type="expression" priority="624" dxfId="0" stopIfTrue="1">
      <formula>$O$241</formula>
    </cfRule>
  </conditionalFormatting>
  <conditionalFormatting sqref="B242:C243">
    <cfRule type="expression" priority="625" dxfId="0" stopIfTrue="1">
      <formula>$U$243</formula>
    </cfRule>
  </conditionalFormatting>
  <conditionalFormatting sqref="B244:C244">
    <cfRule type="expression" priority="626" dxfId="0" stopIfTrue="1">
      <formula>$U$244</formula>
    </cfRule>
  </conditionalFormatting>
  <conditionalFormatting sqref="B245:C247">
    <cfRule type="expression" priority="627" dxfId="0" stopIfTrue="1">
      <formula>$U$247</formula>
    </cfRule>
  </conditionalFormatting>
  <conditionalFormatting sqref="B248:C248">
    <cfRule type="expression" priority="628" dxfId="0" stopIfTrue="1">
      <formula>$U$248</formula>
    </cfRule>
  </conditionalFormatting>
  <conditionalFormatting sqref="B249:C251">
    <cfRule type="expression" priority="629" dxfId="0" stopIfTrue="1">
      <formula>$U$251</formula>
    </cfRule>
  </conditionalFormatting>
  <conditionalFormatting sqref="B252:C256">
    <cfRule type="expression" priority="630" dxfId="0" stopIfTrue="1">
      <formula>$U$256</formula>
    </cfRule>
  </conditionalFormatting>
  <conditionalFormatting sqref="B257:C257">
    <cfRule type="expression" priority="631" dxfId="0" stopIfTrue="1">
      <formula>$U$257</formula>
    </cfRule>
  </conditionalFormatting>
  <conditionalFormatting sqref="B258:C260">
    <cfRule type="expression" priority="632" dxfId="0" stopIfTrue="1">
      <formula>$U$260</formula>
    </cfRule>
  </conditionalFormatting>
  <conditionalFormatting sqref="D242:E242">
    <cfRule type="expression" priority="633" dxfId="0" stopIfTrue="1">
      <formula>$O$242</formula>
    </cfRule>
  </conditionalFormatting>
  <conditionalFormatting sqref="F242:G242">
    <cfRule type="expression" priority="634" dxfId="0" stopIfTrue="1">
      <formula>$P$242</formula>
    </cfRule>
  </conditionalFormatting>
  <conditionalFormatting sqref="H242:I242">
    <cfRule type="expression" priority="635" dxfId="0" stopIfTrue="1">
      <formula>$Q$242</formula>
    </cfRule>
  </conditionalFormatting>
  <conditionalFormatting sqref="J242:K242">
    <cfRule type="expression" priority="636" dxfId="0" stopIfTrue="1">
      <formula>$R$242</formula>
    </cfRule>
  </conditionalFormatting>
  <conditionalFormatting sqref="L242:L243">
    <cfRule type="expression" priority="637" dxfId="0" stopIfTrue="1">
      <formula>$S$242</formula>
    </cfRule>
  </conditionalFormatting>
  <conditionalFormatting sqref="D243:E243">
    <cfRule type="expression" priority="638" dxfId="0" stopIfTrue="1">
      <formula>$O$243</formula>
    </cfRule>
  </conditionalFormatting>
  <conditionalFormatting sqref="F243:G243">
    <cfRule type="expression" priority="639" dxfId="0" stopIfTrue="1">
      <formula>$P$243</formula>
    </cfRule>
  </conditionalFormatting>
  <conditionalFormatting sqref="H243:I243">
    <cfRule type="expression" priority="640" dxfId="0" stopIfTrue="1">
      <formula>$Q$243</formula>
    </cfRule>
  </conditionalFormatting>
  <conditionalFormatting sqref="D244:E244">
    <cfRule type="expression" priority="641" dxfId="0" stopIfTrue="1">
      <formula>$O$244</formula>
    </cfRule>
  </conditionalFormatting>
  <conditionalFormatting sqref="F244:G244">
    <cfRule type="expression" priority="642" dxfId="0" stopIfTrue="1">
      <formula>$P$244</formula>
    </cfRule>
  </conditionalFormatting>
  <conditionalFormatting sqref="L244">
    <cfRule type="expression" priority="643" dxfId="0" stopIfTrue="1">
      <formula>$S$244</formula>
    </cfRule>
  </conditionalFormatting>
  <conditionalFormatting sqref="D245:E245">
    <cfRule type="expression" priority="644" dxfId="0" stopIfTrue="1">
      <formula>$O$245</formula>
    </cfRule>
  </conditionalFormatting>
  <conditionalFormatting sqref="F245:G245">
    <cfRule type="expression" priority="645" dxfId="0" stopIfTrue="1">
      <formula>$P$245</formula>
    </cfRule>
  </conditionalFormatting>
  <conditionalFormatting sqref="H245:I245">
    <cfRule type="expression" priority="646" dxfId="0" stopIfTrue="1">
      <formula>$Q$245</formula>
    </cfRule>
  </conditionalFormatting>
  <conditionalFormatting sqref="J245:K245">
    <cfRule type="expression" priority="647" dxfId="0" stopIfTrue="1">
      <formula>$R$245</formula>
    </cfRule>
  </conditionalFormatting>
  <conditionalFormatting sqref="L245:L247">
    <cfRule type="expression" priority="648" dxfId="0" stopIfTrue="1">
      <formula>$S$245</formula>
    </cfRule>
  </conditionalFormatting>
  <conditionalFormatting sqref="D246:E246">
    <cfRule type="expression" priority="649" dxfId="0" stopIfTrue="1">
      <formula>$O$246</formula>
    </cfRule>
  </conditionalFormatting>
  <conditionalFormatting sqref="F246:G246">
    <cfRule type="expression" priority="650" dxfId="0" stopIfTrue="1">
      <formula>$P$246</formula>
    </cfRule>
  </conditionalFormatting>
  <conditionalFormatting sqref="H246:I246">
    <cfRule type="expression" priority="651" dxfId="0" stopIfTrue="1">
      <formula>$Q$246</formula>
    </cfRule>
  </conditionalFormatting>
  <conditionalFormatting sqref="J246:K246">
    <cfRule type="expression" priority="652" dxfId="0" stopIfTrue="1">
      <formula>$R$246</formula>
    </cfRule>
  </conditionalFormatting>
  <conditionalFormatting sqref="D247:E247">
    <cfRule type="expression" priority="653" dxfId="0" stopIfTrue="1">
      <formula>$O$247</formula>
    </cfRule>
  </conditionalFormatting>
  <conditionalFormatting sqref="F247:G247">
    <cfRule type="expression" priority="654" dxfId="0" stopIfTrue="1">
      <formula>$P$247</formula>
    </cfRule>
  </conditionalFormatting>
  <conditionalFormatting sqref="D248:E248">
    <cfRule type="expression" priority="655" dxfId="0" stopIfTrue="1">
      <formula>$O$248</formula>
    </cfRule>
  </conditionalFormatting>
  <conditionalFormatting sqref="F248:G248">
    <cfRule type="expression" priority="656" dxfId="0" stopIfTrue="1">
      <formula>$P$248</formula>
    </cfRule>
  </conditionalFormatting>
  <conditionalFormatting sqref="H248:I248">
    <cfRule type="expression" priority="657" dxfId="0" stopIfTrue="1">
      <formula>$Q$248</formula>
    </cfRule>
  </conditionalFormatting>
  <conditionalFormatting sqref="L248">
    <cfRule type="expression" priority="658" dxfId="0" stopIfTrue="1">
      <formula>$S$248</formula>
    </cfRule>
  </conditionalFormatting>
  <conditionalFormatting sqref="D249:E249">
    <cfRule type="expression" priority="659" dxfId="0" stopIfTrue="1">
      <formula>$O$249</formula>
    </cfRule>
  </conditionalFormatting>
  <conditionalFormatting sqref="F249:G249">
    <cfRule type="expression" priority="660" dxfId="0" stopIfTrue="1">
      <formula>$P$249</formula>
    </cfRule>
  </conditionalFormatting>
  <conditionalFormatting sqref="H249:I249">
    <cfRule type="expression" priority="661" dxfId="0" stopIfTrue="1">
      <formula>$Q$249</formula>
    </cfRule>
  </conditionalFormatting>
  <conditionalFormatting sqref="J249:K249">
    <cfRule type="expression" priority="662" dxfId="0" stopIfTrue="1">
      <formula>$R$249</formula>
    </cfRule>
  </conditionalFormatting>
  <conditionalFormatting sqref="L249:L251">
    <cfRule type="expression" priority="663" dxfId="0" stopIfTrue="1">
      <formula>$S$249</formula>
    </cfRule>
  </conditionalFormatting>
  <conditionalFormatting sqref="D250:E250">
    <cfRule type="expression" priority="664" dxfId="0" stopIfTrue="1">
      <formula>$O$250</formula>
    </cfRule>
  </conditionalFormatting>
  <conditionalFormatting sqref="F250:G250">
    <cfRule type="expression" priority="665" dxfId="0" stopIfTrue="1">
      <formula>$P$250</formula>
    </cfRule>
  </conditionalFormatting>
  <conditionalFormatting sqref="H250:I250">
    <cfRule type="expression" priority="666" dxfId="0" stopIfTrue="1">
      <formula>$Q$250</formula>
    </cfRule>
  </conditionalFormatting>
  <conditionalFormatting sqref="J250:K250">
    <cfRule type="expression" priority="667" dxfId="0" stopIfTrue="1">
      <formula>$R$250</formula>
    </cfRule>
  </conditionalFormatting>
  <conditionalFormatting sqref="D251:E251">
    <cfRule type="expression" priority="668" dxfId="0" stopIfTrue="1">
      <formula>$O$251</formula>
    </cfRule>
  </conditionalFormatting>
  <conditionalFormatting sqref="F251:G251">
    <cfRule type="expression" priority="669" dxfId="0" stopIfTrue="1">
      <formula>$P$251</formula>
    </cfRule>
  </conditionalFormatting>
  <conditionalFormatting sqref="D252:E252">
    <cfRule type="expression" priority="670" dxfId="0" stopIfTrue="1">
      <formula>$O$252</formula>
    </cfRule>
  </conditionalFormatting>
  <conditionalFormatting sqref="F252:G252">
    <cfRule type="expression" priority="671" dxfId="0" stopIfTrue="1">
      <formula>$P$252</formula>
    </cfRule>
  </conditionalFormatting>
  <conditionalFormatting sqref="H252:I252">
    <cfRule type="expression" priority="672" dxfId="0" stopIfTrue="1">
      <formula>$Q$252</formula>
    </cfRule>
  </conditionalFormatting>
  <conditionalFormatting sqref="J252:K252">
    <cfRule type="expression" priority="673" dxfId="0" stopIfTrue="1">
      <formula>$R$252</formula>
    </cfRule>
  </conditionalFormatting>
  <conditionalFormatting sqref="L252:L256">
    <cfRule type="expression" priority="674" dxfId="0" stopIfTrue="1">
      <formula>$S$252</formula>
    </cfRule>
  </conditionalFormatting>
  <conditionalFormatting sqref="D253:E253">
    <cfRule type="expression" priority="675" dxfId="0" stopIfTrue="1">
      <formula>$O$253</formula>
    </cfRule>
  </conditionalFormatting>
  <conditionalFormatting sqref="F253:G253">
    <cfRule type="expression" priority="676" dxfId="0" stopIfTrue="1">
      <formula>$P$253</formula>
    </cfRule>
  </conditionalFormatting>
  <conditionalFormatting sqref="H253:I253">
    <cfRule type="expression" priority="677" dxfId="0" stopIfTrue="1">
      <formula>$Q$253</formula>
    </cfRule>
  </conditionalFormatting>
  <conditionalFormatting sqref="J253:K253">
    <cfRule type="expression" priority="678" dxfId="0" stopIfTrue="1">
      <formula>$R$253</formula>
    </cfRule>
  </conditionalFormatting>
  <conditionalFormatting sqref="D254:E254">
    <cfRule type="expression" priority="679" dxfId="0" stopIfTrue="1">
      <formula>$O$254</formula>
    </cfRule>
  </conditionalFormatting>
  <conditionalFormatting sqref="F254:G254">
    <cfRule type="expression" priority="680" dxfId="0" stopIfTrue="1">
      <formula>$P$254</formula>
    </cfRule>
  </conditionalFormatting>
  <conditionalFormatting sqref="H254:I254">
    <cfRule type="expression" priority="681" dxfId="0" stopIfTrue="1">
      <formula>$Q$254</formula>
    </cfRule>
  </conditionalFormatting>
  <conditionalFormatting sqref="J254:K254">
    <cfRule type="expression" priority="682" dxfId="0" stopIfTrue="1">
      <formula>$R$254</formula>
    </cfRule>
  </conditionalFormatting>
  <conditionalFormatting sqref="D255:E255">
    <cfRule type="expression" priority="683" dxfId="0" stopIfTrue="1">
      <formula>$O$255</formula>
    </cfRule>
  </conditionalFormatting>
  <conditionalFormatting sqref="F255:G255">
    <cfRule type="expression" priority="684" dxfId="0" stopIfTrue="1">
      <formula>$P$255</formula>
    </cfRule>
  </conditionalFormatting>
  <conditionalFormatting sqref="H255:I255">
    <cfRule type="expression" priority="685" dxfId="0" stopIfTrue="1">
      <formula>$Q$255</formula>
    </cfRule>
  </conditionalFormatting>
  <conditionalFormatting sqref="J255:K255">
    <cfRule type="expression" priority="686" dxfId="0" stopIfTrue="1">
      <formula>$R$255</formula>
    </cfRule>
  </conditionalFormatting>
  <conditionalFormatting sqref="D256:E256">
    <cfRule type="expression" priority="687" dxfId="0" stopIfTrue="1">
      <formula>$O$256</formula>
    </cfRule>
  </conditionalFormatting>
  <conditionalFormatting sqref="F256:G256">
    <cfRule type="expression" priority="688" dxfId="0" stopIfTrue="1">
      <formula>$P$256</formula>
    </cfRule>
  </conditionalFormatting>
  <conditionalFormatting sqref="D257:E257">
    <cfRule type="expression" priority="689" dxfId="0" stopIfTrue="1">
      <formula>$O$257</formula>
    </cfRule>
  </conditionalFormatting>
  <conditionalFormatting sqref="F257:G257">
    <cfRule type="expression" priority="690" dxfId="0" stopIfTrue="1">
      <formula>$P$257</formula>
    </cfRule>
  </conditionalFormatting>
  <conditionalFormatting sqref="L257">
    <cfRule type="expression" priority="691" dxfId="0" stopIfTrue="1">
      <formula>$S$257</formula>
    </cfRule>
  </conditionalFormatting>
  <conditionalFormatting sqref="D258:E258">
    <cfRule type="expression" priority="692" dxfId="0" stopIfTrue="1">
      <formula>$O$258</formula>
    </cfRule>
  </conditionalFormatting>
  <conditionalFormatting sqref="F258:G258">
    <cfRule type="expression" priority="693" dxfId="0" stopIfTrue="1">
      <formula>$P$258</formula>
    </cfRule>
  </conditionalFormatting>
  <conditionalFormatting sqref="H258:I258">
    <cfRule type="expression" priority="694" dxfId="0" stopIfTrue="1">
      <formula>$Q$258</formula>
    </cfRule>
  </conditionalFormatting>
  <conditionalFormatting sqref="J258:K258">
    <cfRule type="expression" priority="695" dxfId="0" stopIfTrue="1">
      <formula>$R$258</formula>
    </cfRule>
  </conditionalFormatting>
  <conditionalFormatting sqref="L258:L260">
    <cfRule type="expression" priority="696" dxfId="0" stopIfTrue="1">
      <formula>$S$258</formula>
    </cfRule>
  </conditionalFormatting>
  <conditionalFormatting sqref="D259:E259">
    <cfRule type="expression" priority="697" dxfId="0" stopIfTrue="1">
      <formula>$O$259</formula>
    </cfRule>
  </conditionalFormatting>
  <conditionalFormatting sqref="F259:G259">
    <cfRule type="expression" priority="698" dxfId="0" stopIfTrue="1">
      <formula>$P$259</formula>
    </cfRule>
  </conditionalFormatting>
  <conditionalFormatting sqref="H259:I259">
    <cfRule type="expression" priority="699" dxfId="0" stopIfTrue="1">
      <formula>$Q$259</formula>
    </cfRule>
  </conditionalFormatting>
  <conditionalFormatting sqref="J259:K259">
    <cfRule type="expression" priority="700" dxfId="0" stopIfTrue="1">
      <formula>$R$259</formula>
    </cfRule>
  </conditionalFormatting>
  <conditionalFormatting sqref="D260:E260">
    <cfRule type="expression" priority="701" dxfId="0" stopIfTrue="1">
      <formula>$O$260</formula>
    </cfRule>
  </conditionalFormatting>
  <conditionalFormatting sqref="F260:G260">
    <cfRule type="expression" priority="702" dxfId="0" stopIfTrue="1">
      <formula>$P$260</formula>
    </cfRule>
  </conditionalFormatting>
  <conditionalFormatting sqref="B267:C269">
    <cfRule type="expression" priority="703" dxfId="0" stopIfTrue="1">
      <formula>$U$269</formula>
    </cfRule>
  </conditionalFormatting>
  <conditionalFormatting sqref="D267:E267">
    <cfRule type="expression" priority="704" dxfId="0" stopIfTrue="1">
      <formula>$O$267</formula>
    </cfRule>
  </conditionalFormatting>
  <conditionalFormatting sqref="F267:G267">
    <cfRule type="expression" priority="705" dxfId="0" stopIfTrue="1">
      <formula>$P$267</formula>
    </cfRule>
  </conditionalFormatting>
  <conditionalFormatting sqref="H267:I267">
    <cfRule type="expression" priority="706" dxfId="0" stopIfTrue="1">
      <formula>$Q$267</formula>
    </cfRule>
  </conditionalFormatting>
  <conditionalFormatting sqref="J267:K267">
    <cfRule type="expression" priority="707" dxfId="0" stopIfTrue="1">
      <formula>$R$267</formula>
    </cfRule>
  </conditionalFormatting>
  <conditionalFormatting sqref="L267:L269">
    <cfRule type="expression" priority="708" dxfId="0" stopIfTrue="1">
      <formula>$S$267</formula>
    </cfRule>
  </conditionalFormatting>
  <conditionalFormatting sqref="D268:E268">
    <cfRule type="expression" priority="709" dxfId="0" stopIfTrue="1">
      <formula>$O$268</formula>
    </cfRule>
  </conditionalFormatting>
  <conditionalFormatting sqref="F268:G268">
    <cfRule type="expression" priority="710" dxfId="0" stopIfTrue="1">
      <formula>$P$268</formula>
    </cfRule>
  </conditionalFormatting>
  <conditionalFormatting sqref="H268:I268">
    <cfRule type="expression" priority="711" dxfId="0" stopIfTrue="1">
      <formula>$Q$268</formula>
    </cfRule>
  </conditionalFormatting>
  <conditionalFormatting sqref="J268:K268">
    <cfRule type="expression" priority="712" dxfId="0" stopIfTrue="1">
      <formula>$R$268</formula>
    </cfRule>
  </conditionalFormatting>
  <conditionalFormatting sqref="D269:E269">
    <cfRule type="expression" priority="713" dxfId="0" stopIfTrue="1">
      <formula>$O$269</formula>
    </cfRule>
  </conditionalFormatting>
  <conditionalFormatting sqref="F269:G269">
    <cfRule type="expression" priority="714" dxfId="0" stopIfTrue="1">
      <formula>$P$269</formula>
    </cfRule>
  </conditionalFormatting>
  <conditionalFormatting sqref="B270:C272">
    <cfRule type="expression" priority="715" dxfId="0" stopIfTrue="1">
      <formula>$U$272</formula>
    </cfRule>
  </conditionalFormatting>
  <conditionalFormatting sqref="B273:C274">
    <cfRule type="expression" priority="716" dxfId="0" stopIfTrue="1">
      <formula>$U$274</formula>
    </cfRule>
  </conditionalFormatting>
  <conditionalFormatting sqref="B275:C276">
    <cfRule type="expression" priority="717" dxfId="0" stopIfTrue="1">
      <formula>$U$276</formula>
    </cfRule>
  </conditionalFormatting>
  <conditionalFormatting sqref="B277:C278">
    <cfRule type="expression" priority="718" dxfId="0" stopIfTrue="1">
      <formula>$U$278</formula>
    </cfRule>
  </conditionalFormatting>
  <conditionalFormatting sqref="B279:C281">
    <cfRule type="expression" priority="719" dxfId="0" stopIfTrue="1">
      <formula>$U$281</formula>
    </cfRule>
  </conditionalFormatting>
  <conditionalFormatting sqref="B282:C282">
    <cfRule type="expression" priority="720" dxfId="0" stopIfTrue="1">
      <formula>$U$282</formula>
    </cfRule>
  </conditionalFormatting>
  <conditionalFormatting sqref="B283:C284">
    <cfRule type="expression" priority="721" dxfId="0" stopIfTrue="1">
      <formula>$U$284</formula>
    </cfRule>
  </conditionalFormatting>
  <conditionalFormatting sqref="B285:C286">
    <cfRule type="expression" priority="722" dxfId="0" stopIfTrue="1">
      <formula>$U$286</formula>
    </cfRule>
  </conditionalFormatting>
  <conditionalFormatting sqref="B287:C288">
    <cfRule type="expression" priority="723" dxfId="0" stopIfTrue="1">
      <formula>$U$288</formula>
    </cfRule>
  </conditionalFormatting>
  <conditionalFormatting sqref="B289:C289">
    <cfRule type="expression" priority="724" dxfId="0" stopIfTrue="1">
      <formula>$U$289</formula>
    </cfRule>
  </conditionalFormatting>
  <conditionalFormatting sqref="B290:C291">
    <cfRule type="expression" priority="725" dxfId="0" stopIfTrue="1">
      <formula>$U$291</formula>
    </cfRule>
  </conditionalFormatting>
  <conditionalFormatting sqref="D270:E270">
    <cfRule type="expression" priority="726" dxfId="0" stopIfTrue="1">
      <formula>$O$270</formula>
    </cfRule>
  </conditionalFormatting>
  <conditionalFormatting sqref="F270:G270">
    <cfRule type="expression" priority="727" dxfId="0" stopIfTrue="1">
      <formula>$P$270</formula>
    </cfRule>
  </conditionalFormatting>
  <conditionalFormatting sqref="H270:I270">
    <cfRule type="expression" priority="728" dxfId="0" stopIfTrue="1">
      <formula>$Q$270</formula>
    </cfRule>
  </conditionalFormatting>
  <conditionalFormatting sqref="J270:K270">
    <cfRule type="expression" priority="729" dxfId="0" stopIfTrue="1">
      <formula>$R$270</formula>
    </cfRule>
  </conditionalFormatting>
  <conditionalFormatting sqref="L270:L272">
    <cfRule type="expression" priority="730" dxfId="0" stopIfTrue="1">
      <formula>$S$270</formula>
    </cfRule>
  </conditionalFormatting>
  <conditionalFormatting sqref="D271:E271">
    <cfRule type="expression" priority="731" dxfId="0" stopIfTrue="1">
      <formula>$O$271</formula>
    </cfRule>
  </conditionalFormatting>
  <conditionalFormatting sqref="F271:G271">
    <cfRule type="expression" priority="732" dxfId="0" stopIfTrue="1">
      <formula>$P$271</formula>
    </cfRule>
  </conditionalFormatting>
  <conditionalFormatting sqref="H271:I271">
    <cfRule type="expression" priority="733" dxfId="0" stopIfTrue="1">
      <formula>$Q$271</formula>
    </cfRule>
  </conditionalFormatting>
  <conditionalFormatting sqref="J271:K271">
    <cfRule type="expression" priority="734" dxfId="0" stopIfTrue="1">
      <formula>$R$271</formula>
    </cfRule>
  </conditionalFormatting>
  <conditionalFormatting sqref="D272:E272">
    <cfRule type="expression" priority="735" dxfId="0" stopIfTrue="1">
      <formula>$O$272</formula>
    </cfRule>
  </conditionalFormatting>
  <conditionalFormatting sqref="D273:E273">
    <cfRule type="expression" priority="736" dxfId="0" stopIfTrue="1">
      <formula>$O$273</formula>
    </cfRule>
  </conditionalFormatting>
  <conditionalFormatting sqref="F273:G273">
    <cfRule type="expression" priority="737" dxfId="0" stopIfTrue="1">
      <formula>$P$273</formula>
    </cfRule>
  </conditionalFormatting>
  <conditionalFormatting sqref="H273:I273">
    <cfRule type="expression" priority="738" dxfId="0" stopIfTrue="1">
      <formula>$Q$273</formula>
    </cfRule>
  </conditionalFormatting>
  <conditionalFormatting sqref="J273:K273">
    <cfRule type="expression" priority="739" dxfId="0" stopIfTrue="1">
      <formula>$R$273</formula>
    </cfRule>
  </conditionalFormatting>
  <conditionalFormatting sqref="L273:L274">
    <cfRule type="expression" priority="740" dxfId="0" stopIfTrue="1">
      <formula>$S$273</formula>
    </cfRule>
  </conditionalFormatting>
  <conditionalFormatting sqref="D274:E274">
    <cfRule type="expression" priority="741" dxfId="0" stopIfTrue="1">
      <formula>$O$274</formula>
    </cfRule>
  </conditionalFormatting>
  <conditionalFormatting sqref="D275:E275">
    <cfRule type="expression" priority="742" dxfId="0" stopIfTrue="1">
      <formula>$O$275</formula>
    </cfRule>
  </conditionalFormatting>
  <conditionalFormatting sqref="F275:G275">
    <cfRule type="expression" priority="743" dxfId="0" stopIfTrue="1">
      <formula>$P$275</formula>
    </cfRule>
  </conditionalFormatting>
  <conditionalFormatting sqref="H275:I275">
    <cfRule type="expression" priority="744" dxfId="0" stopIfTrue="1">
      <formula>$Q$275</formula>
    </cfRule>
  </conditionalFormatting>
  <conditionalFormatting sqref="J275:K275">
    <cfRule type="expression" priority="745" dxfId="0" stopIfTrue="1">
      <formula>$R$275</formula>
    </cfRule>
  </conditionalFormatting>
  <conditionalFormatting sqref="L275:L276">
    <cfRule type="expression" priority="746" dxfId="0" stopIfTrue="1">
      <formula>$S$275</formula>
    </cfRule>
  </conditionalFormatting>
  <conditionalFormatting sqref="D276:E276">
    <cfRule type="expression" priority="747" dxfId="0" stopIfTrue="1">
      <formula>$O$276</formula>
    </cfRule>
  </conditionalFormatting>
  <conditionalFormatting sqref="F276:G276">
    <cfRule type="expression" priority="748" dxfId="0" stopIfTrue="1">
      <formula>$P$276</formula>
    </cfRule>
  </conditionalFormatting>
  <conditionalFormatting sqref="H276:I276">
    <cfRule type="expression" priority="749" dxfId="0" stopIfTrue="1">
      <formula>$Q$276</formula>
    </cfRule>
  </conditionalFormatting>
  <conditionalFormatting sqref="D277:E277">
    <cfRule type="expression" priority="750" dxfId="0" stopIfTrue="1">
      <formula>$O$277</formula>
    </cfRule>
  </conditionalFormatting>
  <conditionalFormatting sqref="F277:G277">
    <cfRule type="expression" priority="751" dxfId="0" stopIfTrue="1">
      <formula>$P$277</formula>
    </cfRule>
  </conditionalFormatting>
  <conditionalFormatting sqref="H277:I277">
    <cfRule type="expression" priority="752" dxfId="0" stopIfTrue="1">
      <formula>$Q$277</formula>
    </cfRule>
  </conditionalFormatting>
  <conditionalFormatting sqref="J277:K277">
    <cfRule type="expression" priority="753" dxfId="0" stopIfTrue="1">
      <formula>$R$277</formula>
    </cfRule>
  </conditionalFormatting>
  <conditionalFormatting sqref="L277:L278">
    <cfRule type="expression" priority="754" dxfId="0" stopIfTrue="1">
      <formula>$S$277</formula>
    </cfRule>
  </conditionalFormatting>
  <conditionalFormatting sqref="D278:E278">
    <cfRule type="expression" priority="755" dxfId="0" stopIfTrue="1">
      <formula>$O$278</formula>
    </cfRule>
  </conditionalFormatting>
  <conditionalFormatting sqref="F278:G278">
    <cfRule type="expression" priority="756" dxfId="0" stopIfTrue="1">
      <formula>$P$278</formula>
    </cfRule>
  </conditionalFormatting>
  <conditionalFormatting sqref="H278:I278">
    <cfRule type="expression" priority="757" dxfId="0" stopIfTrue="1">
      <formula>$Q$278</formula>
    </cfRule>
  </conditionalFormatting>
  <conditionalFormatting sqref="D279:E279">
    <cfRule type="expression" priority="758" dxfId="0" stopIfTrue="1">
      <formula>$O$279</formula>
    </cfRule>
  </conditionalFormatting>
  <conditionalFormatting sqref="F279:G279">
    <cfRule type="expression" priority="759" dxfId="0" stopIfTrue="1">
      <formula>$P$279</formula>
    </cfRule>
  </conditionalFormatting>
  <conditionalFormatting sqref="H279:I279">
    <cfRule type="expression" priority="760" dxfId="0" stopIfTrue="1">
      <formula>$Q$279</formula>
    </cfRule>
  </conditionalFormatting>
  <conditionalFormatting sqref="J279:K279">
    <cfRule type="expression" priority="761" dxfId="0" stopIfTrue="1">
      <formula>$R$279</formula>
    </cfRule>
  </conditionalFormatting>
  <conditionalFormatting sqref="L279:L281">
    <cfRule type="expression" priority="762" dxfId="0" stopIfTrue="1">
      <formula>$S$279</formula>
    </cfRule>
  </conditionalFormatting>
  <conditionalFormatting sqref="D280:E280">
    <cfRule type="expression" priority="763" dxfId="0" stopIfTrue="1">
      <formula>$O$280</formula>
    </cfRule>
  </conditionalFormatting>
  <conditionalFormatting sqref="F280:G280">
    <cfRule type="expression" priority="764" dxfId="0" stopIfTrue="1">
      <formula>$P$280</formula>
    </cfRule>
  </conditionalFormatting>
  <conditionalFormatting sqref="H280:I280">
    <cfRule type="expression" priority="765" dxfId="0" stopIfTrue="1">
      <formula>$Q$280</formula>
    </cfRule>
  </conditionalFormatting>
  <conditionalFormatting sqref="J280:K280">
    <cfRule type="expression" priority="766" dxfId="0" stopIfTrue="1">
      <formula>$R$280</formula>
    </cfRule>
  </conditionalFormatting>
  <conditionalFormatting sqref="D281:E281">
    <cfRule type="expression" priority="767" dxfId="0" stopIfTrue="1">
      <formula>$O$281</formula>
    </cfRule>
  </conditionalFormatting>
  <conditionalFormatting sqref="F281:G281">
    <cfRule type="expression" priority="768" dxfId="0" stopIfTrue="1">
      <formula>$P$281</formula>
    </cfRule>
  </conditionalFormatting>
  <conditionalFormatting sqref="D282:E282">
    <cfRule type="expression" priority="769" dxfId="0" stopIfTrue="1">
      <formula>$O$282</formula>
    </cfRule>
  </conditionalFormatting>
  <conditionalFormatting sqref="F282:G282">
    <cfRule type="expression" priority="770" dxfId="0" stopIfTrue="1">
      <formula>$P$282</formula>
    </cfRule>
  </conditionalFormatting>
  <conditionalFormatting sqref="H282:I282">
    <cfRule type="expression" priority="771" dxfId="0" stopIfTrue="1">
      <formula>$Q$282</formula>
    </cfRule>
  </conditionalFormatting>
  <conditionalFormatting sqref="L282">
    <cfRule type="expression" priority="772" dxfId="0" stopIfTrue="1">
      <formula>$S$282</formula>
    </cfRule>
  </conditionalFormatting>
  <conditionalFormatting sqref="D283:E283">
    <cfRule type="expression" priority="773" dxfId="0" stopIfTrue="1">
      <formula>$O$283</formula>
    </cfRule>
  </conditionalFormatting>
  <conditionalFormatting sqref="F283:G283">
    <cfRule type="expression" priority="774" dxfId="0" stopIfTrue="1">
      <formula>$P$283</formula>
    </cfRule>
  </conditionalFormatting>
  <conditionalFormatting sqref="H283:I283">
    <cfRule type="expression" priority="775" dxfId="0" stopIfTrue="1">
      <formula>$Q$283</formula>
    </cfRule>
  </conditionalFormatting>
  <conditionalFormatting sqref="J283:K283">
    <cfRule type="expression" priority="776" dxfId="0" stopIfTrue="1">
      <formula>$R$283</formula>
    </cfRule>
  </conditionalFormatting>
  <conditionalFormatting sqref="L283:L284">
    <cfRule type="expression" priority="777" dxfId="0" stopIfTrue="1">
      <formula>$S$283</formula>
    </cfRule>
  </conditionalFormatting>
  <conditionalFormatting sqref="D284:E284">
    <cfRule type="expression" priority="778" dxfId="0" stopIfTrue="1">
      <formula>$O$284</formula>
    </cfRule>
  </conditionalFormatting>
  <conditionalFormatting sqref="F284:G284">
    <cfRule type="expression" priority="779" dxfId="0" stopIfTrue="1">
      <formula>$P$284</formula>
    </cfRule>
  </conditionalFormatting>
  <conditionalFormatting sqref="H284:I284">
    <cfRule type="expression" priority="780" dxfId="0" stopIfTrue="1">
      <formula>$Q$284</formula>
    </cfRule>
  </conditionalFormatting>
  <conditionalFormatting sqref="D285:E285">
    <cfRule type="expression" priority="781" dxfId="0" stopIfTrue="1">
      <formula>$O$285</formula>
    </cfRule>
  </conditionalFormatting>
  <conditionalFormatting sqref="F285:G285">
    <cfRule type="expression" priority="782" dxfId="0" stopIfTrue="1">
      <formula>$P$285</formula>
    </cfRule>
  </conditionalFormatting>
  <conditionalFormatting sqref="H285:I285">
    <cfRule type="expression" priority="783" dxfId="0" stopIfTrue="1">
      <formula>$Q$285</formula>
    </cfRule>
  </conditionalFormatting>
  <conditionalFormatting sqref="J285:K285">
    <cfRule type="expression" priority="784" dxfId="0" stopIfTrue="1">
      <formula>$R$285</formula>
    </cfRule>
  </conditionalFormatting>
  <conditionalFormatting sqref="L285:L286">
    <cfRule type="expression" priority="785" dxfId="0" stopIfTrue="1">
      <formula>$S$285</formula>
    </cfRule>
  </conditionalFormatting>
  <conditionalFormatting sqref="D286:E286">
    <cfRule type="expression" priority="786" dxfId="0" stopIfTrue="1">
      <formula>$O$286</formula>
    </cfRule>
  </conditionalFormatting>
  <conditionalFormatting sqref="D287:E287">
    <cfRule type="expression" priority="787" dxfId="0" stopIfTrue="1">
      <formula>$O$287</formula>
    </cfRule>
  </conditionalFormatting>
  <conditionalFormatting sqref="F287:G287">
    <cfRule type="expression" priority="788" dxfId="0" stopIfTrue="1">
      <formula>$P$287</formula>
    </cfRule>
  </conditionalFormatting>
  <conditionalFormatting sqref="H287:I287">
    <cfRule type="expression" priority="789" dxfId="0" stopIfTrue="1">
      <formula>$Q$287</formula>
    </cfRule>
  </conditionalFormatting>
  <conditionalFormatting sqref="J287:K287">
    <cfRule type="expression" priority="790" dxfId="0" stopIfTrue="1">
      <formula>$R$287</formula>
    </cfRule>
  </conditionalFormatting>
  <conditionalFormatting sqref="L287:L288">
    <cfRule type="expression" priority="791" dxfId="0" stopIfTrue="1">
      <formula>$S$287</formula>
    </cfRule>
  </conditionalFormatting>
  <conditionalFormatting sqref="D288:E288">
    <cfRule type="expression" priority="792" dxfId="0" stopIfTrue="1">
      <formula>$O$288</formula>
    </cfRule>
  </conditionalFormatting>
  <conditionalFormatting sqref="F288:G288">
    <cfRule type="expression" priority="793" dxfId="0" stopIfTrue="1">
      <formula>$P$288</formula>
    </cfRule>
  </conditionalFormatting>
  <conditionalFormatting sqref="D289:E289">
    <cfRule type="expression" priority="794" dxfId="0" stopIfTrue="1">
      <formula>$O$289</formula>
    </cfRule>
  </conditionalFormatting>
  <conditionalFormatting sqref="F289:G289">
    <cfRule type="expression" priority="795" dxfId="0" stopIfTrue="1">
      <formula>$P$289</formula>
    </cfRule>
  </conditionalFormatting>
  <conditionalFormatting sqref="L289">
    <cfRule type="expression" priority="796" dxfId="0" stopIfTrue="1">
      <formula>$S$289</formula>
    </cfRule>
  </conditionalFormatting>
  <conditionalFormatting sqref="D290:E290">
    <cfRule type="expression" priority="797" dxfId="0" stopIfTrue="1">
      <formula>$O$290</formula>
    </cfRule>
  </conditionalFormatting>
  <conditionalFormatting sqref="F290:G290">
    <cfRule type="expression" priority="798" dxfId="0" stopIfTrue="1">
      <formula>$P$290</formula>
    </cfRule>
  </conditionalFormatting>
  <conditionalFormatting sqref="H290:I290">
    <cfRule type="expression" priority="799" dxfId="0" stopIfTrue="1">
      <formula>$Q$290</formula>
    </cfRule>
  </conditionalFormatting>
  <conditionalFormatting sqref="J290:K290">
    <cfRule type="expression" priority="800" dxfId="0" stopIfTrue="1">
      <formula>$R$290</formula>
    </cfRule>
  </conditionalFormatting>
  <conditionalFormatting sqref="L290:L291">
    <cfRule type="expression" priority="801" dxfId="0" stopIfTrue="1">
      <formula>$S$290</formula>
    </cfRule>
  </conditionalFormatting>
  <conditionalFormatting sqref="D291:E291">
    <cfRule type="expression" priority="802" dxfId="0" stopIfTrue="1">
      <formula>$O$291</formula>
    </cfRule>
  </conditionalFormatting>
  <conditionalFormatting sqref="F291:G291">
    <cfRule type="expression" priority="803" dxfId="0" stopIfTrue="1">
      <formula>$P$291</formula>
    </cfRule>
  </conditionalFormatting>
  <conditionalFormatting sqref="H291:I291">
    <cfRule type="expression" priority="804" dxfId="0" stopIfTrue="1">
      <formula>$Q$291</formula>
    </cfRule>
  </conditionalFormatting>
  <conditionalFormatting sqref="J291:K291">
    <cfRule type="expression" priority="805" dxfId="0" stopIfTrue="1">
      <formula>$R$291</formula>
    </cfRule>
  </conditionalFormatting>
  <dataValidations count="1">
    <dataValidation type="list" allowBlank="1" showInputMessage="1" showErrorMessage="1" sqref="M26:M34 M35:M43 M60:M83 M98:M122 M133:M158 M165:M190 M197:M220 M235:M260 M267:M291">
      <formula1>"○"</formula1>
    </dataValidation>
  </dataValidations>
  <printOptions/>
  <pageMargins left="0.7086614173228347" right="0.31496062992125984" top="0.35433070866141736" bottom="0.35433070866141736" header="0.31496062992125984" footer="0.11811023622047245"/>
  <pageSetup cellComments="asDisplayed" horizontalDpi="600" verticalDpi="600" orientation="portrait" paperSize="9" scale="96" r:id="rId3"/>
  <headerFooter>
    <oddFooter>&amp;C&amp;P/12</oddFooter>
  </headerFooter>
  <drawing r:id="rId2"/>
  <legacyDrawing r:id="rId1"/>
</worksheet>
</file>

<file path=xl/worksheets/sheet6.xml><?xml version="1.0" encoding="utf-8"?>
<worksheet xmlns="http://schemas.openxmlformats.org/spreadsheetml/2006/main" xmlns:r="http://schemas.openxmlformats.org/officeDocument/2006/relationships">
  <dimension ref="A1:T163"/>
  <sheetViews>
    <sheetView showGridLines="0" showRowColHeaders="0" showZeros="0" view="pageBreakPreview" zoomScaleSheetLayoutView="100" zoomScalePageLayoutView="0" workbookViewId="0" topLeftCell="A1">
      <selection activeCell="M7" sqref="M7:M8"/>
    </sheetView>
  </sheetViews>
  <sheetFormatPr defaultColWidth="9.140625" defaultRowHeight="21" customHeight="1"/>
  <cols>
    <col min="1" max="1" width="7.140625" style="107" customWidth="1"/>
    <col min="2" max="2" width="6.140625" style="289" bestFit="1" customWidth="1"/>
    <col min="3" max="3" width="14.421875" style="290" customWidth="1"/>
    <col min="4" max="4" width="3.421875" style="291" customWidth="1"/>
    <col min="5" max="5" width="10.57421875" style="193" customWidth="1"/>
    <col min="6" max="6" width="3.421875" style="231" customWidth="1"/>
    <col min="7" max="7" width="10.57421875" style="193" customWidth="1"/>
    <col min="8" max="8" width="3.421875" style="231" customWidth="1"/>
    <col min="9" max="9" width="10.57421875" style="193" customWidth="1"/>
    <col min="10" max="10" width="3.421875" style="231" customWidth="1"/>
    <col min="11" max="11" width="10.57421875" style="193" customWidth="1"/>
    <col min="12" max="12" width="7.00390625" style="292" customWidth="1"/>
    <col min="13" max="13" width="5.8515625" style="107" customWidth="1"/>
    <col min="14" max="14" width="3.28125" style="107" customWidth="1"/>
    <col min="15" max="20" width="9.00390625" style="398" hidden="1" customWidth="1"/>
    <col min="21" max="16384" width="9.00390625" style="107" customWidth="1"/>
  </cols>
  <sheetData>
    <row r="1" spans="1:20" s="375" customFormat="1" ht="13.5">
      <c r="A1" s="350" t="s">
        <v>757</v>
      </c>
      <c r="B1" s="373"/>
      <c r="C1" s="373"/>
      <c r="D1" s="374"/>
      <c r="E1" s="83"/>
      <c r="F1" s="84"/>
      <c r="G1" s="83"/>
      <c r="H1" s="84"/>
      <c r="I1" s="83"/>
      <c r="J1" s="84"/>
      <c r="K1" s="83"/>
      <c r="L1" s="84"/>
      <c r="M1" s="353" t="s">
        <v>758</v>
      </c>
      <c r="N1" s="373"/>
      <c r="O1" s="403"/>
      <c r="P1" s="403"/>
      <c r="Q1" s="403"/>
      <c r="R1" s="403"/>
      <c r="S1" s="403"/>
      <c r="T1" s="403"/>
    </row>
    <row r="2" spans="1:20" s="86" customFormat="1" ht="19.5" customHeight="1">
      <c r="A2" s="85"/>
      <c r="B2" s="85"/>
      <c r="C2" s="85"/>
      <c r="D2" s="85"/>
      <c r="E2" s="87"/>
      <c r="F2" s="85"/>
      <c r="G2" s="88"/>
      <c r="H2" s="974" t="s">
        <v>20</v>
      </c>
      <c r="I2" s="974"/>
      <c r="J2" s="1067">
        <f>'第1号様式'!X38</f>
        <v>0</v>
      </c>
      <c r="K2" s="1067"/>
      <c r="L2" s="1067"/>
      <c r="M2" s="1067"/>
      <c r="O2" s="395"/>
      <c r="P2" s="395"/>
      <c r="Q2" s="395"/>
      <c r="R2" s="395"/>
      <c r="S2" s="395"/>
      <c r="T2" s="395"/>
    </row>
    <row r="3" spans="1:20" s="86" customFormat="1" ht="19.5" customHeight="1">
      <c r="A3" s="85"/>
      <c r="B3" s="85"/>
      <c r="C3" s="85"/>
      <c r="D3" s="85"/>
      <c r="E3" s="87"/>
      <c r="F3" s="85"/>
      <c r="G3" s="88"/>
      <c r="H3" s="974" t="s">
        <v>1281</v>
      </c>
      <c r="I3" s="974"/>
      <c r="J3" s="974"/>
      <c r="K3" s="1068">
        <f>'第2号様式 '!W82</f>
        <v>0</v>
      </c>
      <c r="L3" s="1068"/>
      <c r="M3" s="1068"/>
      <c r="O3" s="395"/>
      <c r="P3" s="395"/>
      <c r="Q3" s="395"/>
      <c r="R3" s="395"/>
      <c r="S3" s="395"/>
      <c r="T3" s="395"/>
    </row>
    <row r="4" spans="1:20" s="86" customFormat="1" ht="7.5" customHeight="1">
      <c r="A4" s="85"/>
      <c r="B4" s="85"/>
      <c r="C4" s="85"/>
      <c r="D4" s="85"/>
      <c r="E4" s="87"/>
      <c r="F4" s="85"/>
      <c r="G4" s="88"/>
      <c r="H4" s="90"/>
      <c r="I4" s="90"/>
      <c r="J4" s="90"/>
      <c r="K4" s="91"/>
      <c r="L4" s="91"/>
      <c r="M4" s="91"/>
      <c r="O4" s="395"/>
      <c r="P4" s="395"/>
      <c r="Q4" s="395"/>
      <c r="R4" s="395"/>
      <c r="S4" s="395"/>
      <c r="T4" s="395"/>
    </row>
    <row r="5" spans="1:20" s="102" customFormat="1" ht="30" customHeight="1">
      <c r="A5" s="993" t="s">
        <v>109</v>
      </c>
      <c r="B5" s="999" t="s">
        <v>756</v>
      </c>
      <c r="C5" s="993" t="s">
        <v>110</v>
      </c>
      <c r="D5" s="994" t="s">
        <v>111</v>
      </c>
      <c r="E5" s="995"/>
      <c r="F5" s="995"/>
      <c r="G5" s="995"/>
      <c r="H5" s="995"/>
      <c r="I5" s="995"/>
      <c r="J5" s="995"/>
      <c r="K5" s="995"/>
      <c r="L5" s="996" t="s">
        <v>112</v>
      </c>
      <c r="M5" s="993" t="s">
        <v>113</v>
      </c>
      <c r="O5" s="397"/>
      <c r="P5" s="397"/>
      <c r="Q5" s="397"/>
      <c r="R5" s="397"/>
      <c r="S5" s="397"/>
      <c r="T5" s="397"/>
    </row>
    <row r="6" spans="1:20" s="102" customFormat="1" ht="30" customHeight="1">
      <c r="A6" s="998"/>
      <c r="B6" s="999"/>
      <c r="C6" s="993"/>
      <c r="D6" s="1000" t="s">
        <v>114</v>
      </c>
      <c r="E6" s="1001"/>
      <c r="F6" s="1001"/>
      <c r="G6" s="1001"/>
      <c r="H6" s="1001"/>
      <c r="I6" s="1001"/>
      <c r="J6" s="1001"/>
      <c r="K6" s="1001"/>
      <c r="L6" s="997"/>
      <c r="M6" s="998"/>
      <c r="O6" s="397"/>
      <c r="P6" s="397"/>
      <c r="Q6" s="397"/>
      <c r="R6" s="397"/>
      <c r="S6" s="397"/>
      <c r="T6" s="397"/>
    </row>
    <row r="7" spans="1:14" ht="30" customHeight="1">
      <c r="A7" s="983" t="s">
        <v>893</v>
      </c>
      <c r="B7" s="977" t="s">
        <v>759</v>
      </c>
      <c r="C7" s="1069" t="s">
        <v>894</v>
      </c>
      <c r="D7" s="119"/>
      <c r="E7" s="271" t="s">
        <v>895</v>
      </c>
      <c r="F7" s="148"/>
      <c r="G7" s="271" t="s">
        <v>896</v>
      </c>
      <c r="H7" s="148"/>
      <c r="I7" s="271" t="s">
        <v>897</v>
      </c>
      <c r="J7" s="148"/>
      <c r="K7" s="271" t="s">
        <v>898</v>
      </c>
      <c r="L7" s="971"/>
      <c r="M7" s="967"/>
      <c r="N7" s="355"/>
    </row>
    <row r="8" spans="1:20" ht="30" customHeight="1">
      <c r="A8" s="1072"/>
      <c r="B8" s="978"/>
      <c r="C8" s="1071"/>
      <c r="D8" s="175"/>
      <c r="E8" s="155" t="s">
        <v>760</v>
      </c>
      <c r="F8" s="132"/>
      <c r="G8" s="272" t="s">
        <v>899</v>
      </c>
      <c r="H8" s="259"/>
      <c r="I8" s="177"/>
      <c r="J8" s="132"/>
      <c r="K8" s="151"/>
      <c r="L8" s="973"/>
      <c r="M8" s="963"/>
      <c r="N8" s="355"/>
      <c r="T8" s="402" t="e">
        <f>OR(O7,P7,Q7,R7,S7,O8,P8)</f>
        <v>#VALUE!</v>
      </c>
    </row>
    <row r="9" spans="1:19" ht="30" customHeight="1">
      <c r="A9" s="1072"/>
      <c r="B9" s="977" t="s">
        <v>761</v>
      </c>
      <c r="C9" s="1007" t="s">
        <v>900</v>
      </c>
      <c r="D9" s="119"/>
      <c r="E9" s="271" t="s">
        <v>901</v>
      </c>
      <c r="F9" s="148"/>
      <c r="G9" s="271" t="s">
        <v>902</v>
      </c>
      <c r="H9" s="148"/>
      <c r="I9" s="271" t="s">
        <v>903</v>
      </c>
      <c r="J9" s="148"/>
      <c r="K9" s="271" t="s">
        <v>904</v>
      </c>
      <c r="L9" s="971"/>
      <c r="M9" s="967"/>
      <c r="N9" s="355"/>
      <c r="R9" s="398" t="b">
        <v>0</v>
      </c>
      <c r="S9" s="398" t="b">
        <v>0</v>
      </c>
    </row>
    <row r="10" spans="1:20" ht="30" customHeight="1">
      <c r="A10" s="1072"/>
      <c r="B10" s="978"/>
      <c r="C10" s="1009"/>
      <c r="D10" s="175"/>
      <c r="E10" s="272" t="s">
        <v>762</v>
      </c>
      <c r="F10" s="132"/>
      <c r="G10" s="272" t="s">
        <v>763</v>
      </c>
      <c r="H10" s="176"/>
      <c r="I10" s="177"/>
      <c r="J10" s="273"/>
      <c r="K10" s="272"/>
      <c r="L10" s="973"/>
      <c r="M10" s="963"/>
      <c r="N10" s="355"/>
      <c r="T10" s="402" t="b">
        <f>OR(O9,P9,Q9,R9,S9,O10,P10)</f>
        <v>0</v>
      </c>
    </row>
    <row r="11" spans="1:20" ht="30" customHeight="1">
      <c r="A11" s="1072"/>
      <c r="B11" s="152" t="s">
        <v>764</v>
      </c>
      <c r="C11" s="260" t="s">
        <v>905</v>
      </c>
      <c r="D11" s="179"/>
      <c r="E11" s="261" t="s">
        <v>906</v>
      </c>
      <c r="F11" s="142"/>
      <c r="G11" s="261" t="s">
        <v>907</v>
      </c>
      <c r="H11" s="142"/>
      <c r="I11" s="182"/>
      <c r="J11" s="142"/>
      <c r="K11" s="181"/>
      <c r="L11" s="149"/>
      <c r="M11" s="470"/>
      <c r="N11" s="355"/>
      <c r="S11" s="398" t="b">
        <v>0</v>
      </c>
      <c r="T11" s="402" t="b">
        <f>OR(O11,P11,S11)</f>
        <v>0</v>
      </c>
    </row>
    <row r="12" spans="1:20" ht="30" customHeight="1">
      <c r="A12" s="1072"/>
      <c r="B12" s="152" t="s">
        <v>765</v>
      </c>
      <c r="C12" s="260" t="s">
        <v>908</v>
      </c>
      <c r="D12" s="179"/>
      <c r="E12" s="261" t="s">
        <v>766</v>
      </c>
      <c r="F12" s="142"/>
      <c r="G12" s="262" t="s">
        <v>909</v>
      </c>
      <c r="H12" s="263"/>
      <c r="I12" s="264"/>
      <c r="J12" s="142"/>
      <c r="K12" s="181"/>
      <c r="L12" s="149"/>
      <c r="M12" s="470"/>
      <c r="N12" s="355"/>
      <c r="T12" s="402" t="e">
        <f>OR(O12,P12,S12)</f>
        <v>#VALUE!</v>
      </c>
    </row>
    <row r="13" spans="1:14" ht="30" customHeight="1">
      <c r="A13" s="1072"/>
      <c r="B13" s="977" t="s">
        <v>767</v>
      </c>
      <c r="C13" s="1069" t="s">
        <v>910</v>
      </c>
      <c r="D13" s="119"/>
      <c r="E13" s="271" t="s">
        <v>911</v>
      </c>
      <c r="F13" s="148"/>
      <c r="G13" s="271" t="s">
        <v>912</v>
      </c>
      <c r="H13" s="148"/>
      <c r="I13" s="271" t="s">
        <v>913</v>
      </c>
      <c r="J13" s="148"/>
      <c r="K13" s="271" t="s">
        <v>914</v>
      </c>
      <c r="L13" s="971"/>
      <c r="M13" s="967"/>
      <c r="N13" s="355"/>
    </row>
    <row r="14" spans="1:14" ht="30" customHeight="1">
      <c r="A14" s="1072"/>
      <c r="B14" s="981"/>
      <c r="C14" s="1070"/>
      <c r="D14" s="103"/>
      <c r="E14" s="277" t="s">
        <v>915</v>
      </c>
      <c r="F14" s="105"/>
      <c r="G14" s="277" t="s">
        <v>916</v>
      </c>
      <c r="H14" s="105"/>
      <c r="I14" s="277" t="s">
        <v>917</v>
      </c>
      <c r="J14" s="105"/>
      <c r="K14" s="277" t="s">
        <v>918</v>
      </c>
      <c r="L14" s="972"/>
      <c r="M14" s="962"/>
      <c r="N14" s="355"/>
    </row>
    <row r="15" spans="1:20" ht="30" customHeight="1">
      <c r="A15" s="1072"/>
      <c r="B15" s="978"/>
      <c r="C15" s="1071"/>
      <c r="D15" s="175"/>
      <c r="E15" s="272" t="s">
        <v>919</v>
      </c>
      <c r="F15" s="132"/>
      <c r="G15" s="272" t="s">
        <v>920</v>
      </c>
      <c r="H15" s="132"/>
      <c r="I15" s="272" t="s">
        <v>921</v>
      </c>
      <c r="J15" s="132"/>
      <c r="K15" s="272" t="s">
        <v>922</v>
      </c>
      <c r="L15" s="973"/>
      <c r="M15" s="963"/>
      <c r="N15" s="355"/>
      <c r="T15" s="402" t="e">
        <f>OR(O13,P13,Q13,R13,S13,O14,P14,Q14,R14,O15,P15,Q15,R15)</f>
        <v>#VALUE!</v>
      </c>
    </row>
    <row r="16" spans="1:20" ht="30" customHeight="1">
      <c r="A16" s="1073"/>
      <c r="B16" s="152" t="s">
        <v>768</v>
      </c>
      <c r="C16" s="260" t="s">
        <v>923</v>
      </c>
      <c r="D16" s="179"/>
      <c r="E16" s="261" t="s">
        <v>924</v>
      </c>
      <c r="F16" s="142"/>
      <c r="G16" s="261" t="s">
        <v>925</v>
      </c>
      <c r="H16" s="263"/>
      <c r="I16" s="264"/>
      <c r="J16" s="142"/>
      <c r="K16" s="181"/>
      <c r="L16" s="149"/>
      <c r="M16" s="470"/>
      <c r="N16" s="355"/>
      <c r="T16" s="402" t="e">
        <f>OR(O16,P16,S16)</f>
        <v>#VALUE!</v>
      </c>
    </row>
    <row r="17" spans="1:20" ht="30" customHeight="1">
      <c r="A17" s="983" t="s">
        <v>926</v>
      </c>
      <c r="B17" s="977" t="s">
        <v>769</v>
      </c>
      <c r="C17" s="1069" t="s">
        <v>926</v>
      </c>
      <c r="D17" s="119"/>
      <c r="E17" s="271" t="s">
        <v>927</v>
      </c>
      <c r="F17" s="148"/>
      <c r="G17" s="271" t="s">
        <v>928</v>
      </c>
      <c r="H17" s="148"/>
      <c r="I17" s="271" t="s">
        <v>929</v>
      </c>
      <c r="J17" s="148"/>
      <c r="K17" s="271" t="s">
        <v>930</v>
      </c>
      <c r="L17" s="971"/>
      <c r="M17" s="967"/>
      <c r="N17" s="355"/>
      <c r="T17" s="399"/>
    </row>
    <row r="18" spans="1:20" ht="30" customHeight="1">
      <c r="A18" s="985"/>
      <c r="B18" s="978"/>
      <c r="C18" s="1071"/>
      <c r="D18" s="175"/>
      <c r="E18" s="288" t="s">
        <v>931</v>
      </c>
      <c r="F18" s="132"/>
      <c r="G18" s="272" t="s">
        <v>932</v>
      </c>
      <c r="H18" s="132"/>
      <c r="I18" s="272" t="s">
        <v>770</v>
      </c>
      <c r="J18" s="132"/>
      <c r="K18" s="288" t="s">
        <v>933</v>
      </c>
      <c r="L18" s="973"/>
      <c r="M18" s="963"/>
      <c r="N18" s="355"/>
      <c r="T18" s="402" t="e">
        <f>OR(O17,P17,Q17,R17,S17,O18,P18,Q18,R18)</f>
        <v>#VALUE!</v>
      </c>
    </row>
    <row r="19" spans="1:20" ht="30" customHeight="1">
      <c r="A19" s="983" t="s">
        <v>934</v>
      </c>
      <c r="B19" s="152" t="s">
        <v>771</v>
      </c>
      <c r="C19" s="479" t="s">
        <v>935</v>
      </c>
      <c r="D19" s="179"/>
      <c r="E19" s="261" t="s">
        <v>772</v>
      </c>
      <c r="F19" s="142"/>
      <c r="G19" s="262" t="s">
        <v>909</v>
      </c>
      <c r="H19" s="142"/>
      <c r="I19" s="261" t="s">
        <v>773</v>
      </c>
      <c r="J19" s="142"/>
      <c r="K19" s="261" t="s">
        <v>936</v>
      </c>
      <c r="L19" s="149"/>
      <c r="M19" s="470"/>
      <c r="N19" s="355"/>
      <c r="T19" s="402" t="e">
        <f>OR(O19,P19,Q19,R19,S19)</f>
        <v>#VALUE!</v>
      </c>
    </row>
    <row r="20" spans="1:20" ht="30" customHeight="1">
      <c r="A20" s="984"/>
      <c r="B20" s="152" t="s">
        <v>774</v>
      </c>
      <c r="C20" s="242" t="s">
        <v>937</v>
      </c>
      <c r="D20" s="179"/>
      <c r="E20" s="261" t="s">
        <v>904</v>
      </c>
      <c r="F20" s="142"/>
      <c r="G20" s="261" t="s">
        <v>775</v>
      </c>
      <c r="H20" s="263"/>
      <c r="I20" s="264"/>
      <c r="J20" s="142"/>
      <c r="K20" s="225"/>
      <c r="L20" s="149"/>
      <c r="M20" s="470"/>
      <c r="N20" s="355"/>
      <c r="T20" s="402" t="e">
        <f>OR(O20,P20,S20)</f>
        <v>#VALUE!</v>
      </c>
    </row>
    <row r="21" spans="1:20" ht="30" customHeight="1">
      <c r="A21" s="984"/>
      <c r="B21" s="152" t="s">
        <v>776</v>
      </c>
      <c r="C21" s="242" t="s">
        <v>938</v>
      </c>
      <c r="D21" s="179"/>
      <c r="E21" s="261" t="s">
        <v>901</v>
      </c>
      <c r="F21" s="142"/>
      <c r="G21" s="261" t="s">
        <v>939</v>
      </c>
      <c r="H21" s="142"/>
      <c r="I21" s="245" t="s">
        <v>940</v>
      </c>
      <c r="J21" s="265"/>
      <c r="K21" s="266"/>
      <c r="L21" s="149"/>
      <c r="M21" s="470"/>
      <c r="N21" s="355"/>
      <c r="T21" s="402" t="e">
        <f>OR(O21,P21,Q21,S21)</f>
        <v>#VALUE!</v>
      </c>
    </row>
    <row r="22" spans="1:14" ht="30" customHeight="1">
      <c r="A22" s="984"/>
      <c r="B22" s="977" t="s">
        <v>777</v>
      </c>
      <c r="C22" s="979" t="s">
        <v>941</v>
      </c>
      <c r="D22" s="119"/>
      <c r="E22" s="271" t="s">
        <v>942</v>
      </c>
      <c r="F22" s="148"/>
      <c r="G22" s="271" t="s">
        <v>943</v>
      </c>
      <c r="H22" s="148"/>
      <c r="I22" s="271" t="s">
        <v>944</v>
      </c>
      <c r="J22" s="267"/>
      <c r="K22" s="268" t="s">
        <v>945</v>
      </c>
      <c r="L22" s="971"/>
      <c r="M22" s="967"/>
      <c r="N22" s="355"/>
    </row>
    <row r="23" spans="1:13" ht="30" customHeight="1">
      <c r="A23" s="984"/>
      <c r="B23" s="981"/>
      <c r="C23" s="982"/>
      <c r="D23" s="269"/>
      <c r="E23" s="270" t="s">
        <v>946</v>
      </c>
      <c r="F23" s="105"/>
      <c r="G23" s="277" t="s">
        <v>947</v>
      </c>
      <c r="H23" s="105"/>
      <c r="I23" s="280" t="s">
        <v>948</v>
      </c>
      <c r="J23" s="105"/>
      <c r="K23" s="277" t="s">
        <v>735</v>
      </c>
      <c r="L23" s="972"/>
      <c r="M23" s="962"/>
    </row>
    <row r="24" spans="1:20" ht="30" customHeight="1">
      <c r="A24" s="984"/>
      <c r="B24" s="978"/>
      <c r="C24" s="980"/>
      <c r="D24" s="175"/>
      <c r="E24" s="272" t="s">
        <v>949</v>
      </c>
      <c r="F24" s="132"/>
      <c r="G24" s="288" t="s">
        <v>950</v>
      </c>
      <c r="H24" s="176"/>
      <c r="I24" s="177"/>
      <c r="J24" s="273"/>
      <c r="K24" s="272"/>
      <c r="L24" s="973"/>
      <c r="M24" s="963"/>
      <c r="T24" s="402" t="e">
        <f>OR(O22,P22,Q22,R22,S22,O23,P23,Q23,R23,O24,P24)</f>
        <v>#VALUE!</v>
      </c>
    </row>
    <row r="25" spans="1:13" ht="30" customHeight="1">
      <c r="A25" s="984"/>
      <c r="B25" s="977" t="s">
        <v>778</v>
      </c>
      <c r="C25" s="979" t="s">
        <v>951</v>
      </c>
      <c r="D25" s="119"/>
      <c r="E25" s="271" t="s">
        <v>952</v>
      </c>
      <c r="F25" s="148"/>
      <c r="G25" s="271" t="s">
        <v>953</v>
      </c>
      <c r="H25" s="148"/>
      <c r="I25" s="271" t="s">
        <v>356</v>
      </c>
      <c r="J25" s="148"/>
      <c r="K25" s="271" t="s">
        <v>779</v>
      </c>
      <c r="L25" s="971"/>
      <c r="M25" s="967"/>
    </row>
    <row r="26" spans="1:20" ht="30" customHeight="1">
      <c r="A26" s="984"/>
      <c r="B26" s="978"/>
      <c r="C26" s="980"/>
      <c r="D26" s="175"/>
      <c r="E26" s="272" t="s">
        <v>954</v>
      </c>
      <c r="F26" s="259"/>
      <c r="G26" s="219" t="s">
        <v>955</v>
      </c>
      <c r="H26" s="132"/>
      <c r="I26" s="272" t="s">
        <v>357</v>
      </c>
      <c r="J26" s="132"/>
      <c r="K26" s="288" t="s">
        <v>956</v>
      </c>
      <c r="L26" s="973"/>
      <c r="M26" s="963"/>
      <c r="T26" s="402" t="e">
        <f>OR(O25,P25,Q25,R25,S25,O26,P26,Q26,R26)</f>
        <v>#VALUE!</v>
      </c>
    </row>
    <row r="27" spans="1:13" ht="30" customHeight="1">
      <c r="A27" s="984"/>
      <c r="B27" s="977" t="s">
        <v>780</v>
      </c>
      <c r="C27" s="979" t="s">
        <v>957</v>
      </c>
      <c r="D27" s="119"/>
      <c r="E27" s="271" t="s">
        <v>958</v>
      </c>
      <c r="F27" s="148"/>
      <c r="G27" s="271" t="s">
        <v>959</v>
      </c>
      <c r="H27" s="148"/>
      <c r="I27" s="361" t="s">
        <v>960</v>
      </c>
      <c r="J27" s="148"/>
      <c r="K27" s="271" t="s">
        <v>781</v>
      </c>
      <c r="L27" s="1004"/>
      <c r="M27" s="967"/>
    </row>
    <row r="28" spans="1:20" ht="30" customHeight="1">
      <c r="A28" s="984"/>
      <c r="B28" s="978"/>
      <c r="C28" s="980"/>
      <c r="D28" s="175"/>
      <c r="E28" s="272" t="s">
        <v>782</v>
      </c>
      <c r="F28" s="135"/>
      <c r="G28" s="135"/>
      <c r="H28" s="273"/>
      <c r="I28" s="274"/>
      <c r="J28" s="273"/>
      <c r="K28" s="272"/>
      <c r="L28" s="1006"/>
      <c r="M28" s="963"/>
      <c r="T28" s="402" t="e">
        <f>OR(O27,P27,Q27,R27,S27,O28)</f>
        <v>#VALUE!</v>
      </c>
    </row>
    <row r="29" spans="1:13" ht="30" customHeight="1">
      <c r="A29" s="984"/>
      <c r="B29" s="977" t="s">
        <v>783</v>
      </c>
      <c r="C29" s="1069" t="s">
        <v>961</v>
      </c>
      <c r="D29" s="119"/>
      <c r="E29" s="271" t="s">
        <v>962</v>
      </c>
      <c r="F29" s="148"/>
      <c r="G29" s="271" t="s">
        <v>784</v>
      </c>
      <c r="H29" s="148"/>
      <c r="I29" s="268" t="s">
        <v>963</v>
      </c>
      <c r="J29" s="148"/>
      <c r="K29" s="271" t="s">
        <v>785</v>
      </c>
      <c r="L29" s="971"/>
      <c r="M29" s="967"/>
    </row>
    <row r="30" spans="1:20" ht="30" customHeight="1">
      <c r="A30" s="985"/>
      <c r="B30" s="978"/>
      <c r="C30" s="1071"/>
      <c r="D30" s="175"/>
      <c r="E30" s="272" t="s">
        <v>964</v>
      </c>
      <c r="F30" s="132"/>
      <c r="G30" s="288" t="s">
        <v>965</v>
      </c>
      <c r="H30" s="176"/>
      <c r="I30" s="177"/>
      <c r="J30" s="273"/>
      <c r="K30" s="272"/>
      <c r="L30" s="973"/>
      <c r="M30" s="963"/>
      <c r="T30" s="402" t="e">
        <f>OR(O29,P29,Q29,R29,S29,O30,P30)</f>
        <v>#VALUE!</v>
      </c>
    </row>
    <row r="31" spans="1:13" ht="7.5" customHeight="1">
      <c r="A31" s="188"/>
      <c r="B31" s="189"/>
      <c r="C31" s="113"/>
      <c r="D31" s="190"/>
      <c r="E31" s="275"/>
      <c r="F31" s="190"/>
      <c r="G31" s="275"/>
      <c r="J31" s="276"/>
      <c r="K31" s="275"/>
      <c r="L31" s="106"/>
      <c r="M31" s="106"/>
    </row>
    <row r="32" spans="1:13" ht="7.5" customHeight="1">
      <c r="A32" s="188"/>
      <c r="B32" s="189"/>
      <c r="C32" s="113"/>
      <c r="D32" s="190"/>
      <c r="E32" s="275"/>
      <c r="F32" s="190"/>
      <c r="G32" s="275"/>
      <c r="J32" s="276"/>
      <c r="K32" s="275"/>
      <c r="L32" s="106"/>
      <c r="M32" s="106"/>
    </row>
    <row r="33" spans="1:13" ht="7.5" customHeight="1">
      <c r="A33" s="188"/>
      <c r="B33" s="189"/>
      <c r="C33" s="113"/>
      <c r="D33" s="190"/>
      <c r="E33" s="275"/>
      <c r="F33" s="190"/>
      <c r="G33" s="275"/>
      <c r="J33" s="276"/>
      <c r="K33" s="275"/>
      <c r="L33" s="106"/>
      <c r="M33" s="106"/>
    </row>
    <row r="34" spans="1:13" ht="7.5" customHeight="1">
      <c r="A34" s="188"/>
      <c r="B34" s="189"/>
      <c r="C34" s="113"/>
      <c r="D34" s="190"/>
      <c r="E34" s="275"/>
      <c r="F34" s="190"/>
      <c r="G34" s="275"/>
      <c r="J34" s="276"/>
      <c r="K34" s="275"/>
      <c r="L34" s="106"/>
      <c r="M34" s="106"/>
    </row>
    <row r="35" spans="1:13" ht="7.5" customHeight="1">
      <c r="A35" s="188"/>
      <c r="B35" s="189"/>
      <c r="C35" s="113"/>
      <c r="D35" s="190"/>
      <c r="E35" s="275"/>
      <c r="F35" s="190"/>
      <c r="G35" s="275"/>
      <c r="J35" s="276"/>
      <c r="K35" s="275"/>
      <c r="L35" s="106"/>
      <c r="M35" s="106"/>
    </row>
    <row r="36" spans="1:13" ht="7.5" customHeight="1">
      <c r="A36" s="188"/>
      <c r="B36" s="189"/>
      <c r="C36" s="113"/>
      <c r="D36" s="190"/>
      <c r="E36" s="275"/>
      <c r="F36" s="190"/>
      <c r="G36" s="275"/>
      <c r="J36" s="276"/>
      <c r="K36" s="275"/>
      <c r="L36" s="106"/>
      <c r="M36" s="106"/>
    </row>
    <row r="37" spans="1:13" ht="7.5" customHeight="1">
      <c r="A37" s="188"/>
      <c r="B37" s="189"/>
      <c r="C37" s="113"/>
      <c r="D37" s="190"/>
      <c r="E37" s="275"/>
      <c r="F37" s="190"/>
      <c r="G37" s="275"/>
      <c r="J37" s="276"/>
      <c r="K37" s="275"/>
      <c r="L37" s="106"/>
      <c r="M37" s="106"/>
    </row>
    <row r="38" spans="1:13" ht="7.5" customHeight="1">
      <c r="A38" s="188"/>
      <c r="B38" s="189"/>
      <c r="C38" s="113"/>
      <c r="D38" s="190"/>
      <c r="E38" s="275"/>
      <c r="F38" s="190"/>
      <c r="G38" s="275"/>
      <c r="J38" s="276"/>
      <c r="K38" s="275"/>
      <c r="L38" s="106"/>
      <c r="M38" s="106"/>
    </row>
    <row r="39" spans="1:20" s="375" customFormat="1" ht="13.5">
      <c r="A39" s="350" t="s">
        <v>757</v>
      </c>
      <c r="B39" s="373"/>
      <c r="C39" s="373"/>
      <c r="D39" s="374"/>
      <c r="E39" s="83"/>
      <c r="F39" s="84"/>
      <c r="G39" s="83"/>
      <c r="H39" s="84"/>
      <c r="I39" s="83"/>
      <c r="J39" s="84"/>
      <c r="K39" s="83"/>
      <c r="L39" s="84"/>
      <c r="M39" s="353" t="s">
        <v>758</v>
      </c>
      <c r="N39" s="373"/>
      <c r="O39" s="403"/>
      <c r="P39" s="403"/>
      <c r="Q39" s="403"/>
      <c r="R39" s="403"/>
      <c r="S39" s="403"/>
      <c r="T39" s="403"/>
    </row>
    <row r="40" spans="1:20" s="86" customFormat="1" ht="19.5" customHeight="1">
      <c r="A40" s="85"/>
      <c r="B40" s="85"/>
      <c r="C40" s="85"/>
      <c r="D40" s="85"/>
      <c r="E40" s="87"/>
      <c r="F40" s="85"/>
      <c r="G40" s="88"/>
      <c r="H40" s="974" t="s">
        <v>20</v>
      </c>
      <c r="I40" s="974"/>
      <c r="J40" s="1067">
        <f>'第1号様式'!X38</f>
        <v>0</v>
      </c>
      <c r="K40" s="1067"/>
      <c r="L40" s="1067"/>
      <c r="M40" s="1067"/>
      <c r="O40" s="395"/>
      <c r="P40" s="395"/>
      <c r="Q40" s="395"/>
      <c r="R40" s="395"/>
      <c r="S40" s="395"/>
      <c r="T40" s="395"/>
    </row>
    <row r="41" spans="1:20" s="86" customFormat="1" ht="19.5" customHeight="1">
      <c r="A41" s="85"/>
      <c r="B41" s="85"/>
      <c r="C41" s="85"/>
      <c r="D41" s="85"/>
      <c r="E41" s="87"/>
      <c r="F41" s="85"/>
      <c r="G41" s="88"/>
      <c r="H41" s="974" t="s">
        <v>1281</v>
      </c>
      <c r="I41" s="974"/>
      <c r="J41" s="974"/>
      <c r="K41" s="1068">
        <f>'第2号様式 '!W82</f>
        <v>0</v>
      </c>
      <c r="L41" s="1068"/>
      <c r="M41" s="1068"/>
      <c r="O41" s="395"/>
      <c r="P41" s="395"/>
      <c r="Q41" s="395"/>
      <c r="R41" s="395"/>
      <c r="S41" s="395"/>
      <c r="T41" s="395"/>
    </row>
    <row r="42" spans="1:20" s="86" customFormat="1" ht="7.5" customHeight="1">
      <c r="A42" s="85"/>
      <c r="B42" s="85"/>
      <c r="C42" s="85"/>
      <c r="D42" s="85"/>
      <c r="E42" s="87"/>
      <c r="F42" s="85"/>
      <c r="G42" s="88"/>
      <c r="H42" s="90"/>
      <c r="I42" s="90"/>
      <c r="J42" s="90"/>
      <c r="K42" s="91"/>
      <c r="L42" s="91"/>
      <c r="M42" s="91"/>
      <c r="O42" s="395"/>
      <c r="P42" s="395"/>
      <c r="Q42" s="395"/>
      <c r="R42" s="395"/>
      <c r="S42" s="395"/>
      <c r="T42" s="395"/>
    </row>
    <row r="43" spans="1:20" s="102" customFormat="1" ht="30" customHeight="1">
      <c r="A43" s="993" t="s">
        <v>109</v>
      </c>
      <c r="B43" s="999" t="s">
        <v>756</v>
      </c>
      <c r="C43" s="993" t="s">
        <v>110</v>
      </c>
      <c r="D43" s="994" t="s">
        <v>111</v>
      </c>
      <c r="E43" s="995"/>
      <c r="F43" s="995"/>
      <c r="G43" s="995"/>
      <c r="H43" s="995"/>
      <c r="I43" s="995"/>
      <c r="J43" s="995"/>
      <c r="K43" s="995"/>
      <c r="L43" s="996" t="s">
        <v>112</v>
      </c>
      <c r="M43" s="993" t="s">
        <v>113</v>
      </c>
      <c r="O43" s="397"/>
      <c r="P43" s="397"/>
      <c r="Q43" s="397"/>
      <c r="R43" s="397"/>
      <c r="S43" s="397"/>
      <c r="T43" s="397"/>
    </row>
    <row r="44" spans="1:20" s="102" customFormat="1" ht="30" customHeight="1">
      <c r="A44" s="998"/>
      <c r="B44" s="999"/>
      <c r="C44" s="993"/>
      <c r="D44" s="1000" t="s">
        <v>114</v>
      </c>
      <c r="E44" s="1001"/>
      <c r="F44" s="1001"/>
      <c r="G44" s="1001"/>
      <c r="H44" s="1001"/>
      <c r="I44" s="1001"/>
      <c r="J44" s="1001"/>
      <c r="K44" s="1001"/>
      <c r="L44" s="997"/>
      <c r="M44" s="998"/>
      <c r="O44" s="397"/>
      <c r="P44" s="397"/>
      <c r="Q44" s="397"/>
      <c r="R44" s="397"/>
      <c r="S44" s="397"/>
      <c r="T44" s="397"/>
    </row>
    <row r="45" spans="1:13" ht="30" customHeight="1">
      <c r="A45" s="983" t="s">
        <v>966</v>
      </c>
      <c r="B45" s="977" t="s">
        <v>786</v>
      </c>
      <c r="C45" s="1007" t="s">
        <v>967</v>
      </c>
      <c r="D45" s="119"/>
      <c r="E45" s="271" t="s">
        <v>968</v>
      </c>
      <c r="F45" s="148"/>
      <c r="G45" s="271" t="s">
        <v>969</v>
      </c>
      <c r="H45" s="148"/>
      <c r="I45" s="480" t="s">
        <v>970</v>
      </c>
      <c r="J45" s="148"/>
      <c r="K45" s="271" t="s">
        <v>971</v>
      </c>
      <c r="L45" s="971"/>
      <c r="M45" s="967"/>
    </row>
    <row r="46" spans="1:13" ht="30" customHeight="1">
      <c r="A46" s="984"/>
      <c r="B46" s="981"/>
      <c r="C46" s="1008"/>
      <c r="D46" s="103"/>
      <c r="E46" s="277" t="s">
        <v>972</v>
      </c>
      <c r="F46" s="105"/>
      <c r="G46" s="277" t="s">
        <v>973</v>
      </c>
      <c r="H46" s="278"/>
      <c r="I46" s="277" t="s">
        <v>974</v>
      </c>
      <c r="J46" s="105"/>
      <c r="K46" s="277" t="s">
        <v>975</v>
      </c>
      <c r="L46" s="972"/>
      <c r="M46" s="962"/>
    </row>
    <row r="47" spans="1:13" ht="30" customHeight="1">
      <c r="A47" s="984"/>
      <c r="B47" s="981"/>
      <c r="C47" s="1008"/>
      <c r="D47" s="103"/>
      <c r="E47" s="277" t="s">
        <v>976</v>
      </c>
      <c r="F47" s="105"/>
      <c r="G47" s="277" t="s">
        <v>977</v>
      </c>
      <c r="H47" s="105"/>
      <c r="I47" s="277" t="s">
        <v>978</v>
      </c>
      <c r="J47" s="105"/>
      <c r="K47" s="277" t="s">
        <v>979</v>
      </c>
      <c r="L47" s="972"/>
      <c r="M47" s="962"/>
    </row>
    <row r="48" spans="1:13" ht="30" customHeight="1">
      <c r="A48" s="984"/>
      <c r="B48" s="981"/>
      <c r="C48" s="1008"/>
      <c r="D48" s="103"/>
      <c r="E48" s="277" t="s">
        <v>980</v>
      </c>
      <c r="F48" s="105"/>
      <c r="G48" s="279" t="s">
        <v>981</v>
      </c>
      <c r="H48" s="105"/>
      <c r="I48" s="277" t="s">
        <v>982</v>
      </c>
      <c r="J48" s="105"/>
      <c r="K48" s="277" t="s">
        <v>983</v>
      </c>
      <c r="L48" s="972"/>
      <c r="M48" s="962"/>
    </row>
    <row r="49" spans="1:13" ht="30" customHeight="1">
      <c r="A49" s="984"/>
      <c r="B49" s="981"/>
      <c r="C49" s="1008"/>
      <c r="D49" s="103"/>
      <c r="E49" s="277" t="s">
        <v>984</v>
      </c>
      <c r="F49" s="105"/>
      <c r="G49" s="280" t="s">
        <v>1035</v>
      </c>
      <c r="H49" s="105"/>
      <c r="I49" s="277" t="s">
        <v>914</v>
      </c>
      <c r="J49" s="105"/>
      <c r="K49" s="277" t="s">
        <v>1036</v>
      </c>
      <c r="L49" s="972"/>
      <c r="M49" s="962"/>
    </row>
    <row r="50" spans="1:13" ht="30" customHeight="1">
      <c r="A50" s="984"/>
      <c r="B50" s="981"/>
      <c r="C50" s="1008"/>
      <c r="D50" s="103"/>
      <c r="E50" s="270" t="s">
        <v>1037</v>
      </c>
      <c r="F50" s="105"/>
      <c r="G50" s="277" t="s">
        <v>1038</v>
      </c>
      <c r="H50" s="105"/>
      <c r="I50" s="277" t="s">
        <v>1039</v>
      </c>
      <c r="J50" s="105"/>
      <c r="K50" s="277" t="s">
        <v>1040</v>
      </c>
      <c r="L50" s="972"/>
      <c r="M50" s="962"/>
    </row>
    <row r="51" spans="1:13" ht="30" customHeight="1">
      <c r="A51" s="984"/>
      <c r="B51" s="981"/>
      <c r="C51" s="1008"/>
      <c r="D51" s="103"/>
      <c r="E51" s="280" t="s">
        <v>1041</v>
      </c>
      <c r="F51" s="105"/>
      <c r="G51" s="281" t="s">
        <v>1042</v>
      </c>
      <c r="H51" s="105"/>
      <c r="I51" s="277" t="s">
        <v>1043</v>
      </c>
      <c r="J51" s="105"/>
      <c r="K51" s="277" t="s">
        <v>1044</v>
      </c>
      <c r="L51" s="972"/>
      <c r="M51" s="962"/>
    </row>
    <row r="52" spans="1:20" ht="30" customHeight="1">
      <c r="A52" s="985"/>
      <c r="B52" s="978"/>
      <c r="C52" s="1009"/>
      <c r="D52" s="175"/>
      <c r="E52" s="272" t="s">
        <v>1045</v>
      </c>
      <c r="F52" s="273"/>
      <c r="G52" s="274"/>
      <c r="H52" s="259"/>
      <c r="I52" s="177"/>
      <c r="J52" s="259"/>
      <c r="K52" s="219"/>
      <c r="L52" s="973"/>
      <c r="M52" s="963"/>
      <c r="T52" s="402" t="e">
        <f>OR(O45,P45,Q45,R45,S45,O46,P46,Q46,R46,O47,P47,Q47,R47,O48,P48,Q48,R48,O49,P49,Q49,R49,O50,P50,Q50,R50,O51,P51,Q51,R51,O52)</f>
        <v>#VALUE!</v>
      </c>
    </row>
    <row r="53" spans="1:13" ht="30" customHeight="1">
      <c r="A53" s="983" t="s">
        <v>1046</v>
      </c>
      <c r="B53" s="977" t="s">
        <v>787</v>
      </c>
      <c r="C53" s="1078" t="s">
        <v>1047</v>
      </c>
      <c r="D53" s="119"/>
      <c r="E53" s="271" t="s">
        <v>1048</v>
      </c>
      <c r="F53" s="148"/>
      <c r="G53" s="271" t="s">
        <v>1049</v>
      </c>
      <c r="H53" s="148"/>
      <c r="I53" s="271" t="s">
        <v>1050</v>
      </c>
      <c r="J53" s="148"/>
      <c r="K53" s="271" t="s">
        <v>1051</v>
      </c>
      <c r="L53" s="1074"/>
      <c r="M53" s="964"/>
    </row>
    <row r="54" spans="1:20" ht="30" customHeight="1">
      <c r="A54" s="984"/>
      <c r="B54" s="978"/>
      <c r="C54" s="1079"/>
      <c r="D54" s="175"/>
      <c r="E54" s="272" t="s">
        <v>1052</v>
      </c>
      <c r="F54" s="132"/>
      <c r="G54" s="272" t="s">
        <v>1053</v>
      </c>
      <c r="H54" s="132"/>
      <c r="I54" s="272" t="s">
        <v>1054</v>
      </c>
      <c r="J54" s="132"/>
      <c r="K54" s="272" t="s">
        <v>1055</v>
      </c>
      <c r="L54" s="1075"/>
      <c r="M54" s="966"/>
      <c r="T54" s="402" t="e">
        <f>OR(O53,P53,Q53,R53,S53,O54,P54,Q54,R54)</f>
        <v>#VALUE!</v>
      </c>
    </row>
    <row r="55" spans="1:13" ht="30" customHeight="1">
      <c r="A55" s="984"/>
      <c r="B55" s="977" t="s">
        <v>788</v>
      </c>
      <c r="C55" s="1007" t="s">
        <v>1056</v>
      </c>
      <c r="D55" s="119"/>
      <c r="E55" s="271" t="s">
        <v>1057</v>
      </c>
      <c r="F55" s="148"/>
      <c r="G55" s="271" t="s">
        <v>1058</v>
      </c>
      <c r="H55" s="148"/>
      <c r="I55" s="271" t="s">
        <v>1059</v>
      </c>
      <c r="J55" s="148"/>
      <c r="K55" s="361" t="s">
        <v>1060</v>
      </c>
      <c r="L55" s="1074"/>
      <c r="M55" s="964"/>
    </row>
    <row r="56" spans="1:20" ht="30" customHeight="1">
      <c r="A56" s="984"/>
      <c r="B56" s="978"/>
      <c r="C56" s="1009"/>
      <c r="D56" s="175"/>
      <c r="E56" s="272" t="s">
        <v>789</v>
      </c>
      <c r="F56" s="132"/>
      <c r="G56" s="272" t="s">
        <v>790</v>
      </c>
      <c r="H56" s="132"/>
      <c r="I56" s="288" t="s">
        <v>1061</v>
      </c>
      <c r="J56" s="273"/>
      <c r="K56" s="272"/>
      <c r="L56" s="1075"/>
      <c r="M56" s="966"/>
      <c r="T56" s="402" t="e">
        <f>OR(O55,P55,Q55,R55,S55,O56,P56,Q56)</f>
        <v>#VALUE!</v>
      </c>
    </row>
    <row r="57" spans="1:13" ht="30" customHeight="1">
      <c r="A57" s="984"/>
      <c r="B57" s="977" t="s">
        <v>791</v>
      </c>
      <c r="C57" s="979" t="s">
        <v>1062</v>
      </c>
      <c r="D57" s="119"/>
      <c r="E57" s="271" t="s">
        <v>1063</v>
      </c>
      <c r="F57" s="148"/>
      <c r="G57" s="271" t="s">
        <v>1064</v>
      </c>
      <c r="H57" s="148"/>
      <c r="I57" s="271" t="s">
        <v>792</v>
      </c>
      <c r="J57" s="148"/>
      <c r="K57" s="271" t="s">
        <v>793</v>
      </c>
      <c r="L57" s="1074"/>
      <c r="M57" s="964"/>
    </row>
    <row r="58" spans="1:20" ht="30" customHeight="1">
      <c r="A58" s="984"/>
      <c r="B58" s="978"/>
      <c r="C58" s="980"/>
      <c r="D58" s="175"/>
      <c r="E58" s="272" t="s">
        <v>794</v>
      </c>
      <c r="F58" s="132"/>
      <c r="G58" s="272" t="s">
        <v>795</v>
      </c>
      <c r="H58" s="132"/>
      <c r="I58" s="272" t="s">
        <v>1065</v>
      </c>
      <c r="J58" s="132"/>
      <c r="K58" s="272" t="s">
        <v>1066</v>
      </c>
      <c r="L58" s="1075"/>
      <c r="M58" s="966"/>
      <c r="T58" s="402" t="e">
        <f>OR(O57,P57,Q57,R57,S57,O58,P58,Q58,R58)</f>
        <v>#VALUE!</v>
      </c>
    </row>
    <row r="59" spans="1:20" ht="30" customHeight="1">
      <c r="A59" s="984"/>
      <c r="B59" s="152" t="s">
        <v>796</v>
      </c>
      <c r="C59" s="242" t="s">
        <v>1067</v>
      </c>
      <c r="D59" s="179"/>
      <c r="E59" s="261" t="s">
        <v>797</v>
      </c>
      <c r="F59" s="142"/>
      <c r="G59" s="261" t="s">
        <v>798</v>
      </c>
      <c r="H59" s="142"/>
      <c r="I59" s="282" t="s">
        <v>1068</v>
      </c>
      <c r="J59" s="263"/>
      <c r="K59" s="261"/>
      <c r="L59" s="149"/>
      <c r="M59" s="471"/>
      <c r="T59" s="402" t="e">
        <f>OR(O59,P59,Q59,S59)</f>
        <v>#VALUE!</v>
      </c>
    </row>
    <row r="60" spans="1:20" ht="30" customHeight="1">
      <c r="A60" s="984"/>
      <c r="B60" s="152" t="s">
        <v>799</v>
      </c>
      <c r="C60" s="260" t="s">
        <v>1069</v>
      </c>
      <c r="D60" s="179"/>
      <c r="E60" s="261" t="s">
        <v>1070</v>
      </c>
      <c r="F60" s="142"/>
      <c r="G60" s="261" t="s">
        <v>1071</v>
      </c>
      <c r="H60" s="142"/>
      <c r="I60" s="362" t="s">
        <v>1072</v>
      </c>
      <c r="J60" s="144"/>
      <c r="K60" s="262" t="s">
        <v>1073</v>
      </c>
      <c r="L60" s="363"/>
      <c r="M60" s="471"/>
      <c r="T60" s="402" t="e">
        <f>OR(O60,P60,Q60,R60,S60)</f>
        <v>#VALUE!</v>
      </c>
    </row>
    <row r="61" spans="1:20" ht="30" customHeight="1">
      <c r="A61" s="984"/>
      <c r="B61" s="152" t="s">
        <v>800</v>
      </c>
      <c r="C61" s="199" t="s">
        <v>1074</v>
      </c>
      <c r="D61" s="179"/>
      <c r="E61" s="261" t="s">
        <v>801</v>
      </c>
      <c r="F61" s="263"/>
      <c r="G61" s="264"/>
      <c r="H61" s="142"/>
      <c r="I61" s="146"/>
      <c r="J61" s="142"/>
      <c r="K61" s="225"/>
      <c r="L61" s="149"/>
      <c r="M61" s="471"/>
      <c r="T61" s="402" t="e">
        <f>OR(O61,S61)</f>
        <v>#VALUE!</v>
      </c>
    </row>
    <row r="62" spans="1:20" ht="30" customHeight="1">
      <c r="A62" s="984"/>
      <c r="B62" s="977" t="s">
        <v>802</v>
      </c>
      <c r="C62" s="1078" t="s">
        <v>1075</v>
      </c>
      <c r="D62" s="119"/>
      <c r="E62" s="271" t="s">
        <v>1076</v>
      </c>
      <c r="F62" s="148"/>
      <c r="G62" s="271" t="s">
        <v>1077</v>
      </c>
      <c r="H62" s="148"/>
      <c r="I62" s="271" t="s">
        <v>1078</v>
      </c>
      <c r="J62" s="148"/>
      <c r="K62" s="271" t="s">
        <v>1079</v>
      </c>
      <c r="L62" s="1074"/>
      <c r="M62" s="964"/>
      <c r="T62" s="399"/>
    </row>
    <row r="63" spans="1:20" ht="30" customHeight="1">
      <c r="A63" s="984"/>
      <c r="B63" s="978"/>
      <c r="C63" s="1079"/>
      <c r="D63" s="364"/>
      <c r="E63" s="283" t="s">
        <v>1080</v>
      </c>
      <c r="F63" s="116"/>
      <c r="G63" s="365" t="s">
        <v>1081</v>
      </c>
      <c r="H63" s="116"/>
      <c r="I63" s="365" t="s">
        <v>1082</v>
      </c>
      <c r="J63" s="116"/>
      <c r="K63" s="283" t="s">
        <v>1083</v>
      </c>
      <c r="L63" s="1075"/>
      <c r="M63" s="966"/>
      <c r="T63" s="402" t="e">
        <f>OR(O62,P62,Q62,R62,S62,O63,P63,Q63,R63)</f>
        <v>#VALUE!</v>
      </c>
    </row>
    <row r="64" spans="1:13" ht="30" customHeight="1">
      <c r="A64" s="1076"/>
      <c r="B64" s="977" t="s">
        <v>803</v>
      </c>
      <c r="C64" s="1069" t="s">
        <v>1084</v>
      </c>
      <c r="D64" s="119"/>
      <c r="E64" s="271" t="s">
        <v>1085</v>
      </c>
      <c r="F64" s="148"/>
      <c r="G64" s="271" t="s">
        <v>1086</v>
      </c>
      <c r="H64" s="148"/>
      <c r="I64" s="271" t="s">
        <v>1087</v>
      </c>
      <c r="J64" s="148"/>
      <c r="K64" s="271" t="s">
        <v>1088</v>
      </c>
      <c r="L64" s="1074"/>
      <c r="M64" s="964"/>
    </row>
    <row r="65" spans="1:20" ht="30" customHeight="1">
      <c r="A65" s="1076"/>
      <c r="B65" s="978"/>
      <c r="C65" s="1071"/>
      <c r="D65" s="175"/>
      <c r="E65" s="272" t="s">
        <v>1089</v>
      </c>
      <c r="F65" s="132"/>
      <c r="G65" s="272" t="s">
        <v>1090</v>
      </c>
      <c r="H65" s="132"/>
      <c r="I65" s="272" t="s">
        <v>1091</v>
      </c>
      <c r="J65" s="176"/>
      <c r="K65" s="219"/>
      <c r="L65" s="1075"/>
      <c r="M65" s="966"/>
      <c r="T65" s="402" t="e">
        <f>OR(O64,P64,Q64,R64,S64,O65,P65,Q65)</f>
        <v>#VALUE!</v>
      </c>
    </row>
    <row r="66" spans="1:20" ht="30" customHeight="1">
      <c r="A66" s="1076"/>
      <c r="B66" s="152" t="s">
        <v>804</v>
      </c>
      <c r="C66" s="260" t="s">
        <v>1092</v>
      </c>
      <c r="D66" s="179"/>
      <c r="E66" s="261" t="s">
        <v>1093</v>
      </c>
      <c r="F66" s="263"/>
      <c r="G66" s="264"/>
      <c r="H66" s="142"/>
      <c r="I66" s="143"/>
      <c r="J66" s="142"/>
      <c r="K66" s="180"/>
      <c r="L66" s="149"/>
      <c r="M66" s="471"/>
      <c r="T66" s="402" t="e">
        <f>OR(O66,S66)</f>
        <v>#VALUE!</v>
      </c>
    </row>
    <row r="67" spans="1:13" ht="30" customHeight="1">
      <c r="A67" s="1076"/>
      <c r="B67" s="977" t="s">
        <v>805</v>
      </c>
      <c r="C67" s="1069" t="s">
        <v>1094</v>
      </c>
      <c r="D67" s="119"/>
      <c r="E67" s="271" t="s">
        <v>1095</v>
      </c>
      <c r="F67" s="148"/>
      <c r="G67" s="271" t="s">
        <v>806</v>
      </c>
      <c r="H67" s="148"/>
      <c r="I67" s="271" t="s">
        <v>1096</v>
      </c>
      <c r="J67" s="148"/>
      <c r="K67" s="361" t="s">
        <v>1097</v>
      </c>
      <c r="L67" s="1074"/>
      <c r="M67" s="964"/>
    </row>
    <row r="68" spans="1:20" ht="30" customHeight="1">
      <c r="A68" s="1077"/>
      <c r="B68" s="978"/>
      <c r="C68" s="1071"/>
      <c r="D68" s="175"/>
      <c r="E68" s="288" t="s">
        <v>1098</v>
      </c>
      <c r="F68" s="273"/>
      <c r="G68" s="274"/>
      <c r="H68" s="135"/>
      <c r="I68" s="135"/>
      <c r="J68" s="273"/>
      <c r="K68" s="272"/>
      <c r="L68" s="1075"/>
      <c r="M68" s="966"/>
      <c r="T68" s="402" t="e">
        <f>OR(O67,P67,Q67,R67,S67,O68)</f>
        <v>#VALUE!</v>
      </c>
    </row>
    <row r="69" spans="1:13" ht="7.5" customHeight="1">
      <c r="A69" s="188"/>
      <c r="B69" s="189"/>
      <c r="C69" s="113"/>
      <c r="D69" s="190"/>
      <c r="E69" s="275"/>
      <c r="F69" s="276"/>
      <c r="G69" s="275"/>
      <c r="H69" s="107"/>
      <c r="I69" s="107"/>
      <c r="J69" s="276"/>
      <c r="K69" s="275"/>
      <c r="L69" s="366"/>
      <c r="M69" s="366"/>
    </row>
    <row r="70" spans="1:13" ht="7.5" customHeight="1">
      <c r="A70" s="188"/>
      <c r="B70" s="189"/>
      <c r="C70" s="113"/>
      <c r="D70" s="190"/>
      <c r="E70" s="275"/>
      <c r="F70" s="276"/>
      <c r="G70" s="275"/>
      <c r="H70" s="107"/>
      <c r="I70" s="107"/>
      <c r="J70" s="276"/>
      <c r="K70" s="275"/>
      <c r="L70" s="366"/>
      <c r="M70" s="366"/>
    </row>
    <row r="71" spans="1:13" ht="7.5" customHeight="1">
      <c r="A71" s="188"/>
      <c r="B71" s="189"/>
      <c r="C71" s="113"/>
      <c r="D71" s="190"/>
      <c r="E71" s="275"/>
      <c r="F71" s="276"/>
      <c r="G71" s="275"/>
      <c r="H71" s="107"/>
      <c r="I71" s="107"/>
      <c r="J71" s="276"/>
      <c r="K71" s="275"/>
      <c r="L71" s="366"/>
      <c r="M71" s="366"/>
    </row>
    <row r="72" spans="1:13" ht="7.5" customHeight="1">
      <c r="A72" s="188"/>
      <c r="B72" s="189"/>
      <c r="C72" s="113"/>
      <c r="D72" s="190"/>
      <c r="E72" s="275"/>
      <c r="F72" s="276"/>
      <c r="G72" s="275"/>
      <c r="H72" s="107"/>
      <c r="I72" s="107"/>
      <c r="J72" s="276"/>
      <c r="K72" s="275"/>
      <c r="L72" s="366"/>
      <c r="M72" s="366"/>
    </row>
    <row r="73" spans="1:13" ht="7.5" customHeight="1">
      <c r="A73" s="188"/>
      <c r="B73" s="189"/>
      <c r="C73" s="113"/>
      <c r="D73" s="190"/>
      <c r="E73" s="275"/>
      <c r="F73" s="276"/>
      <c r="G73" s="275"/>
      <c r="H73" s="107"/>
      <c r="I73" s="107"/>
      <c r="J73" s="276"/>
      <c r="K73" s="275"/>
      <c r="L73" s="366"/>
      <c r="M73" s="366"/>
    </row>
    <row r="74" spans="1:13" ht="7.5" customHeight="1">
      <c r="A74" s="188"/>
      <c r="B74" s="189"/>
      <c r="C74" s="113"/>
      <c r="D74" s="190"/>
      <c r="E74" s="275"/>
      <c r="F74" s="276"/>
      <c r="G74" s="275"/>
      <c r="H74" s="107"/>
      <c r="I74" s="107"/>
      <c r="J74" s="276"/>
      <c r="K74" s="275"/>
      <c r="L74" s="366"/>
      <c r="M74" s="366"/>
    </row>
    <row r="75" spans="1:13" ht="7.5" customHeight="1">
      <c r="A75" s="188"/>
      <c r="B75" s="189"/>
      <c r="C75" s="113"/>
      <c r="D75" s="190"/>
      <c r="E75" s="275"/>
      <c r="F75" s="276"/>
      <c r="G75" s="275"/>
      <c r="H75" s="107"/>
      <c r="I75" s="107"/>
      <c r="J75" s="276"/>
      <c r="K75" s="275"/>
      <c r="L75" s="366"/>
      <c r="M75" s="366"/>
    </row>
    <row r="76" spans="1:13" ht="7.5" customHeight="1">
      <c r="A76" s="188"/>
      <c r="B76" s="189"/>
      <c r="C76" s="113"/>
      <c r="D76" s="190"/>
      <c r="E76" s="275"/>
      <c r="F76" s="276"/>
      <c r="G76" s="275"/>
      <c r="H76" s="107"/>
      <c r="I76" s="107"/>
      <c r="J76" s="276"/>
      <c r="K76" s="275"/>
      <c r="L76" s="366"/>
      <c r="M76" s="366"/>
    </row>
    <row r="77" spans="1:20" s="375" customFormat="1" ht="13.5">
      <c r="A77" s="350" t="s">
        <v>807</v>
      </c>
      <c r="B77" s="373"/>
      <c r="C77" s="373"/>
      <c r="D77" s="374"/>
      <c r="E77" s="83"/>
      <c r="F77" s="84"/>
      <c r="G77" s="83"/>
      <c r="H77" s="84"/>
      <c r="I77" s="83"/>
      <c r="J77" s="84"/>
      <c r="K77" s="83"/>
      <c r="L77" s="84"/>
      <c r="M77" s="353" t="s">
        <v>758</v>
      </c>
      <c r="N77" s="373"/>
      <c r="O77" s="403"/>
      <c r="P77" s="403"/>
      <c r="Q77" s="403"/>
      <c r="R77" s="403"/>
      <c r="S77" s="403"/>
      <c r="T77" s="403"/>
    </row>
    <row r="78" spans="1:20" s="86" customFormat="1" ht="19.5" customHeight="1">
      <c r="A78" s="85"/>
      <c r="B78" s="85"/>
      <c r="C78" s="85"/>
      <c r="D78" s="85"/>
      <c r="E78" s="87"/>
      <c r="F78" s="85"/>
      <c r="G78" s="88"/>
      <c r="H78" s="974" t="s">
        <v>20</v>
      </c>
      <c r="I78" s="974"/>
      <c r="J78" s="1067">
        <f>'第1号様式'!X38</f>
        <v>0</v>
      </c>
      <c r="K78" s="1067"/>
      <c r="L78" s="1067"/>
      <c r="M78" s="1067"/>
      <c r="O78" s="395"/>
      <c r="P78" s="395"/>
      <c r="Q78" s="395"/>
      <c r="R78" s="395"/>
      <c r="S78" s="395"/>
      <c r="T78" s="395"/>
    </row>
    <row r="79" spans="1:20" s="86" customFormat="1" ht="19.5" customHeight="1">
      <c r="A79" s="85"/>
      <c r="B79" s="85"/>
      <c r="C79" s="85"/>
      <c r="D79" s="85"/>
      <c r="E79" s="87"/>
      <c r="F79" s="85"/>
      <c r="G79" s="88"/>
      <c r="H79" s="974" t="s">
        <v>1281</v>
      </c>
      <c r="I79" s="974"/>
      <c r="J79" s="974"/>
      <c r="K79" s="1068">
        <f>'第2号様式 '!W82</f>
        <v>0</v>
      </c>
      <c r="L79" s="1068"/>
      <c r="M79" s="1068"/>
      <c r="O79" s="395"/>
      <c r="P79" s="395"/>
      <c r="Q79" s="395"/>
      <c r="R79" s="395"/>
      <c r="S79" s="395"/>
      <c r="T79" s="395"/>
    </row>
    <row r="80" spans="1:20" s="86" customFormat="1" ht="7.5" customHeight="1">
      <c r="A80" s="85"/>
      <c r="B80" s="85"/>
      <c r="C80" s="85"/>
      <c r="D80" s="85"/>
      <c r="E80" s="87"/>
      <c r="F80" s="85"/>
      <c r="G80" s="88"/>
      <c r="H80" s="90"/>
      <c r="I80" s="90"/>
      <c r="J80" s="90"/>
      <c r="K80" s="91"/>
      <c r="L80" s="91"/>
      <c r="M80" s="91"/>
      <c r="O80" s="395"/>
      <c r="P80" s="395"/>
      <c r="Q80" s="395"/>
      <c r="R80" s="395"/>
      <c r="S80" s="395"/>
      <c r="T80" s="395"/>
    </row>
    <row r="81" spans="1:20" s="102" customFormat="1" ht="30" customHeight="1">
      <c r="A81" s="993" t="s">
        <v>109</v>
      </c>
      <c r="B81" s="999" t="s">
        <v>756</v>
      </c>
      <c r="C81" s="993" t="s">
        <v>110</v>
      </c>
      <c r="D81" s="994" t="s">
        <v>111</v>
      </c>
      <c r="E81" s="995"/>
      <c r="F81" s="995"/>
      <c r="G81" s="995"/>
      <c r="H81" s="995"/>
      <c r="I81" s="995"/>
      <c r="J81" s="995"/>
      <c r="K81" s="995"/>
      <c r="L81" s="996" t="s">
        <v>112</v>
      </c>
      <c r="M81" s="993" t="s">
        <v>113</v>
      </c>
      <c r="O81" s="397"/>
      <c r="P81" s="397"/>
      <c r="Q81" s="397"/>
      <c r="R81" s="397"/>
      <c r="S81" s="397"/>
      <c r="T81" s="397"/>
    </row>
    <row r="82" spans="1:20" s="102" customFormat="1" ht="30" customHeight="1">
      <c r="A82" s="998"/>
      <c r="B82" s="999"/>
      <c r="C82" s="993"/>
      <c r="D82" s="1000" t="s">
        <v>114</v>
      </c>
      <c r="E82" s="1001"/>
      <c r="F82" s="1001"/>
      <c r="G82" s="1001"/>
      <c r="H82" s="1001"/>
      <c r="I82" s="1001"/>
      <c r="J82" s="1001"/>
      <c r="K82" s="1001"/>
      <c r="L82" s="997"/>
      <c r="M82" s="998"/>
      <c r="O82" s="397"/>
      <c r="P82" s="397"/>
      <c r="Q82" s="397"/>
      <c r="R82" s="397"/>
      <c r="S82" s="397"/>
      <c r="T82" s="397"/>
    </row>
    <row r="83" spans="1:13" ht="30" customHeight="1">
      <c r="A83" s="1080" t="s">
        <v>808</v>
      </c>
      <c r="B83" s="977" t="s">
        <v>809</v>
      </c>
      <c r="C83" s="1069" t="s">
        <v>808</v>
      </c>
      <c r="D83" s="119"/>
      <c r="E83" s="271" t="s">
        <v>1099</v>
      </c>
      <c r="F83" s="148"/>
      <c r="G83" s="271" t="s">
        <v>1100</v>
      </c>
      <c r="H83" s="148"/>
      <c r="I83" s="271" t="s">
        <v>1101</v>
      </c>
      <c r="J83" s="148"/>
      <c r="K83" s="271" t="s">
        <v>324</v>
      </c>
      <c r="L83" s="971"/>
      <c r="M83" s="967"/>
    </row>
    <row r="84" spans="1:13" ht="30" customHeight="1">
      <c r="A84" s="1081"/>
      <c r="B84" s="981"/>
      <c r="C84" s="1070"/>
      <c r="D84" s="103"/>
      <c r="E84" s="277" t="s">
        <v>1102</v>
      </c>
      <c r="F84" s="105"/>
      <c r="G84" s="277" t="s">
        <v>1103</v>
      </c>
      <c r="H84" s="105"/>
      <c r="I84" s="277" t="s">
        <v>1104</v>
      </c>
      <c r="J84" s="105"/>
      <c r="K84" s="277" t="s">
        <v>810</v>
      </c>
      <c r="L84" s="972"/>
      <c r="M84" s="962"/>
    </row>
    <row r="85" spans="1:13" ht="30" customHeight="1">
      <c r="A85" s="1081"/>
      <c r="B85" s="981"/>
      <c r="C85" s="1070"/>
      <c r="D85" s="103"/>
      <c r="E85" s="277" t="s">
        <v>1105</v>
      </c>
      <c r="F85" s="105"/>
      <c r="G85" s="277" t="s">
        <v>1106</v>
      </c>
      <c r="H85" s="105"/>
      <c r="I85" s="277" t="s">
        <v>1107</v>
      </c>
      <c r="J85" s="105"/>
      <c r="K85" s="277" t="s">
        <v>1108</v>
      </c>
      <c r="L85" s="972"/>
      <c r="M85" s="962"/>
    </row>
    <row r="86" spans="1:20" ht="30" customHeight="1">
      <c r="A86" s="1082"/>
      <c r="B86" s="981"/>
      <c r="C86" s="1070"/>
      <c r="D86" s="195"/>
      <c r="E86" s="367" t="s">
        <v>1109</v>
      </c>
      <c r="F86" s="107"/>
      <c r="G86" s="238"/>
      <c r="H86" s="107"/>
      <c r="I86" s="238"/>
      <c r="J86" s="190"/>
      <c r="K86" s="151"/>
      <c r="L86" s="972"/>
      <c r="M86" s="962"/>
      <c r="T86" s="402" t="e">
        <f>OR(O83,P83,Q83,R83,S83,O84,P84,Q84,R84,O85,P85,Q85,R85,O86)</f>
        <v>#VALUE!</v>
      </c>
    </row>
    <row r="87" spans="1:13" ht="30" customHeight="1">
      <c r="A87" s="983" t="s">
        <v>1110</v>
      </c>
      <c r="B87" s="977" t="s">
        <v>811</v>
      </c>
      <c r="C87" s="1083" t="s">
        <v>1111</v>
      </c>
      <c r="D87" s="119"/>
      <c r="E87" s="271" t="s">
        <v>1112</v>
      </c>
      <c r="F87" s="148"/>
      <c r="G87" s="271" t="s">
        <v>1113</v>
      </c>
      <c r="H87" s="148"/>
      <c r="I87" s="271" t="s">
        <v>1114</v>
      </c>
      <c r="J87" s="148"/>
      <c r="K87" s="271" t="s">
        <v>1115</v>
      </c>
      <c r="L87" s="1074"/>
      <c r="M87" s="964"/>
    </row>
    <row r="88" spans="1:13" ht="30" customHeight="1">
      <c r="A88" s="984"/>
      <c r="B88" s="981"/>
      <c r="C88" s="1084"/>
      <c r="D88" s="103"/>
      <c r="E88" s="277" t="s">
        <v>1116</v>
      </c>
      <c r="F88" s="105"/>
      <c r="G88" s="277" t="s">
        <v>1117</v>
      </c>
      <c r="H88" s="105"/>
      <c r="I88" s="277" t="s">
        <v>1118</v>
      </c>
      <c r="J88" s="105"/>
      <c r="K88" s="277" t="s">
        <v>1119</v>
      </c>
      <c r="L88" s="1086"/>
      <c r="M88" s="965"/>
    </row>
    <row r="89" spans="1:13" ht="30" customHeight="1">
      <c r="A89" s="984"/>
      <c r="B89" s="981"/>
      <c r="C89" s="1084"/>
      <c r="D89" s="108"/>
      <c r="E89" s="284" t="s">
        <v>1120</v>
      </c>
      <c r="F89" s="110"/>
      <c r="G89" s="284" t="s">
        <v>1121</v>
      </c>
      <c r="H89" s="110"/>
      <c r="I89" s="284" t="s">
        <v>1122</v>
      </c>
      <c r="J89" s="110"/>
      <c r="K89" s="284" t="s">
        <v>812</v>
      </c>
      <c r="L89" s="1086"/>
      <c r="M89" s="965"/>
    </row>
    <row r="90" spans="1:20" ht="30" customHeight="1">
      <c r="A90" s="984"/>
      <c r="B90" s="978"/>
      <c r="C90" s="1085"/>
      <c r="D90" s="175"/>
      <c r="E90" s="272" t="s">
        <v>1123</v>
      </c>
      <c r="F90" s="132"/>
      <c r="G90" s="274"/>
      <c r="H90" s="274"/>
      <c r="I90" s="177"/>
      <c r="J90" s="132"/>
      <c r="K90" s="272"/>
      <c r="L90" s="1075"/>
      <c r="M90" s="966"/>
      <c r="T90" s="402" t="e">
        <f>OR(O87,P87,Q87,R87,S87,O88,P88,Q88,R88,O89,P89,Q89,R89,O90)</f>
        <v>#VALUE!</v>
      </c>
    </row>
    <row r="91" spans="1:20" ht="30" customHeight="1">
      <c r="A91" s="984"/>
      <c r="B91" s="152" t="s">
        <v>813</v>
      </c>
      <c r="C91" s="260" t="s">
        <v>1124</v>
      </c>
      <c r="D91" s="179"/>
      <c r="E91" s="262" t="s">
        <v>814</v>
      </c>
      <c r="F91" s="142"/>
      <c r="G91" s="261" t="s">
        <v>1125</v>
      </c>
      <c r="H91" s="285"/>
      <c r="I91" s="146"/>
      <c r="J91" s="142"/>
      <c r="K91" s="180"/>
      <c r="L91" s="149"/>
      <c r="M91" s="470"/>
      <c r="T91" s="402" t="e">
        <f>OR(O91,P91,S91)</f>
        <v>#VALUE!</v>
      </c>
    </row>
    <row r="92" spans="1:20" ht="30" customHeight="1">
      <c r="A92" s="984"/>
      <c r="B92" s="152" t="s">
        <v>815</v>
      </c>
      <c r="C92" s="260" t="s">
        <v>1126</v>
      </c>
      <c r="D92" s="179"/>
      <c r="E92" s="261" t="s">
        <v>1126</v>
      </c>
      <c r="F92" s="142"/>
      <c r="G92" s="143"/>
      <c r="H92" s="142"/>
      <c r="I92" s="143"/>
      <c r="J92" s="142"/>
      <c r="K92" s="180"/>
      <c r="L92" s="149"/>
      <c r="M92" s="470"/>
      <c r="T92" s="402" t="e">
        <f>OR(O92,S92)</f>
        <v>#VALUE!</v>
      </c>
    </row>
    <row r="93" spans="1:13" ht="30" customHeight="1">
      <c r="A93" s="984"/>
      <c r="B93" s="977" t="s">
        <v>816</v>
      </c>
      <c r="C93" s="1069" t="s">
        <v>1127</v>
      </c>
      <c r="D93" s="119"/>
      <c r="E93" s="271" t="s">
        <v>1128</v>
      </c>
      <c r="F93" s="148"/>
      <c r="G93" s="271" t="s">
        <v>1129</v>
      </c>
      <c r="H93" s="148"/>
      <c r="I93" s="271" t="s">
        <v>1130</v>
      </c>
      <c r="J93" s="148"/>
      <c r="K93" s="271" t="s">
        <v>1131</v>
      </c>
      <c r="L93" s="971"/>
      <c r="M93" s="967"/>
    </row>
    <row r="94" spans="1:20" ht="30" customHeight="1">
      <c r="A94" s="984"/>
      <c r="B94" s="978"/>
      <c r="C94" s="1071"/>
      <c r="D94" s="175"/>
      <c r="E94" s="272" t="s">
        <v>817</v>
      </c>
      <c r="F94" s="132"/>
      <c r="G94" s="288" t="s">
        <v>1132</v>
      </c>
      <c r="H94" s="176"/>
      <c r="I94" s="256"/>
      <c r="J94" s="273"/>
      <c r="K94" s="272"/>
      <c r="L94" s="973"/>
      <c r="M94" s="963"/>
      <c r="T94" s="402" t="e">
        <f>OR(O93,P93,Q93,R93,S93,O94,P94)</f>
        <v>#VALUE!</v>
      </c>
    </row>
    <row r="95" spans="1:20" ht="30" customHeight="1">
      <c r="A95" s="984"/>
      <c r="B95" s="152" t="s">
        <v>818</v>
      </c>
      <c r="C95" s="260" t="s">
        <v>1133</v>
      </c>
      <c r="D95" s="179"/>
      <c r="E95" s="261" t="s">
        <v>1134</v>
      </c>
      <c r="F95" s="142"/>
      <c r="G95" s="261" t="s">
        <v>1135</v>
      </c>
      <c r="H95" s="142"/>
      <c r="I95" s="180" t="s">
        <v>1300</v>
      </c>
      <c r="J95" s="142"/>
      <c r="K95" s="180"/>
      <c r="L95" s="149"/>
      <c r="M95" s="470"/>
      <c r="T95" s="402" t="e">
        <f>OR(O95,P95,Q95,S95)</f>
        <v>#VALUE!</v>
      </c>
    </row>
    <row r="96" spans="1:20" ht="30" customHeight="1">
      <c r="A96" s="984"/>
      <c r="B96" s="152" t="s">
        <v>819</v>
      </c>
      <c r="C96" s="260" t="s">
        <v>1136</v>
      </c>
      <c r="D96" s="179"/>
      <c r="E96" s="261" t="s">
        <v>1137</v>
      </c>
      <c r="F96" s="142"/>
      <c r="G96" s="261" t="s">
        <v>1138</v>
      </c>
      <c r="H96" s="142"/>
      <c r="I96" s="261" t="s">
        <v>820</v>
      </c>
      <c r="J96" s="142"/>
      <c r="K96" s="261" t="s">
        <v>821</v>
      </c>
      <c r="L96" s="149"/>
      <c r="M96" s="470"/>
      <c r="T96" s="402" t="e">
        <f>OR(O96,P96,Q96,R96,S96)</f>
        <v>#VALUE!</v>
      </c>
    </row>
    <row r="97" spans="1:20" ht="30" customHeight="1">
      <c r="A97" s="984"/>
      <c r="B97" s="152" t="s">
        <v>822</v>
      </c>
      <c r="C97" s="260" t="s">
        <v>1139</v>
      </c>
      <c r="D97" s="179"/>
      <c r="E97" s="261" t="s">
        <v>1140</v>
      </c>
      <c r="F97" s="142"/>
      <c r="G97" s="261" t="s">
        <v>1141</v>
      </c>
      <c r="H97" s="142"/>
      <c r="I97" s="261" t="s">
        <v>1142</v>
      </c>
      <c r="J97" s="142"/>
      <c r="K97" s="261" t="s">
        <v>1143</v>
      </c>
      <c r="L97" s="149"/>
      <c r="M97" s="471"/>
      <c r="T97" s="402" t="e">
        <f>OR(O97,P97,Q97,R97,S97)</f>
        <v>#VALUE!</v>
      </c>
    </row>
    <row r="98" spans="1:13" ht="30" customHeight="1">
      <c r="A98" s="984"/>
      <c r="B98" s="977" t="s">
        <v>823</v>
      </c>
      <c r="C98" s="1078" t="s">
        <v>1144</v>
      </c>
      <c r="D98" s="119"/>
      <c r="E98" s="361" t="s">
        <v>1145</v>
      </c>
      <c r="F98" s="148"/>
      <c r="G98" s="361" t="s">
        <v>1146</v>
      </c>
      <c r="H98" s="148"/>
      <c r="I98" s="361" t="s">
        <v>1147</v>
      </c>
      <c r="J98" s="148"/>
      <c r="K98" s="271" t="s">
        <v>1148</v>
      </c>
      <c r="L98" s="1074"/>
      <c r="M98" s="964"/>
    </row>
    <row r="99" spans="1:20" ht="30" customHeight="1">
      <c r="A99" s="984"/>
      <c r="B99" s="978"/>
      <c r="C99" s="1071"/>
      <c r="D99" s="175"/>
      <c r="E99" s="272" t="s">
        <v>1149</v>
      </c>
      <c r="F99" s="132"/>
      <c r="G99" s="272" t="s">
        <v>1150</v>
      </c>
      <c r="H99" s="132"/>
      <c r="I99" s="272" t="s">
        <v>1151</v>
      </c>
      <c r="J99" s="132"/>
      <c r="K99" s="272" t="s">
        <v>1152</v>
      </c>
      <c r="L99" s="1075"/>
      <c r="M99" s="966"/>
      <c r="T99" s="402" t="e">
        <f>OR(O98,P98,Q98,R98,S98,O99,P99,Q99,R99)</f>
        <v>#VALUE!</v>
      </c>
    </row>
    <row r="100" spans="1:13" ht="30" customHeight="1">
      <c r="A100" s="983" t="s">
        <v>1153</v>
      </c>
      <c r="B100" s="977" t="s">
        <v>824</v>
      </c>
      <c r="C100" s="1069" t="s">
        <v>1154</v>
      </c>
      <c r="D100" s="119"/>
      <c r="E100" s="271" t="s">
        <v>1155</v>
      </c>
      <c r="F100" s="148"/>
      <c r="G100" s="271" t="s">
        <v>825</v>
      </c>
      <c r="H100" s="148"/>
      <c r="I100" s="271" t="s">
        <v>1156</v>
      </c>
      <c r="J100" s="148"/>
      <c r="K100" s="271" t="s">
        <v>1157</v>
      </c>
      <c r="L100" s="1074"/>
      <c r="M100" s="964"/>
    </row>
    <row r="101" spans="1:20" ht="30" customHeight="1">
      <c r="A101" s="984"/>
      <c r="B101" s="978"/>
      <c r="C101" s="1071"/>
      <c r="D101" s="175"/>
      <c r="E101" s="272" t="s">
        <v>1158</v>
      </c>
      <c r="F101" s="132"/>
      <c r="G101" s="272" t="s">
        <v>826</v>
      </c>
      <c r="H101" s="176"/>
      <c r="I101" s="219"/>
      <c r="J101" s="273"/>
      <c r="K101" s="272"/>
      <c r="L101" s="1075"/>
      <c r="M101" s="966"/>
      <c r="T101" s="402" t="e">
        <f>OR(O100,P100,Q100,R100,S100,O101,P101)</f>
        <v>#VALUE!</v>
      </c>
    </row>
    <row r="102" spans="1:13" ht="30" customHeight="1">
      <c r="A102" s="984"/>
      <c r="B102" s="977" t="s">
        <v>827</v>
      </c>
      <c r="C102" s="1078" t="s">
        <v>828</v>
      </c>
      <c r="D102" s="119"/>
      <c r="E102" s="271" t="s">
        <v>829</v>
      </c>
      <c r="F102" s="148"/>
      <c r="G102" s="271" t="s">
        <v>1159</v>
      </c>
      <c r="H102" s="148"/>
      <c r="I102" s="268" t="s">
        <v>1160</v>
      </c>
      <c r="J102" s="148"/>
      <c r="K102" s="147" t="s">
        <v>1161</v>
      </c>
      <c r="L102" s="1074"/>
      <c r="M102" s="964"/>
    </row>
    <row r="103" spans="1:20" ht="30" customHeight="1">
      <c r="A103" s="984"/>
      <c r="B103" s="978"/>
      <c r="C103" s="1079"/>
      <c r="D103" s="175"/>
      <c r="E103" s="272" t="s">
        <v>1162</v>
      </c>
      <c r="F103" s="132"/>
      <c r="G103" s="368" t="s">
        <v>830</v>
      </c>
      <c r="H103" s="273"/>
      <c r="I103" s="274"/>
      <c r="J103" s="273"/>
      <c r="K103" s="272"/>
      <c r="L103" s="1075"/>
      <c r="M103" s="966"/>
      <c r="T103" s="402" t="e">
        <f>OR(O102,P102,Q102,R102,S102,O103,P103)</f>
        <v>#VALUE!</v>
      </c>
    </row>
    <row r="104" spans="1:13" ht="30" customHeight="1">
      <c r="A104" s="984"/>
      <c r="B104" s="977" t="s">
        <v>831</v>
      </c>
      <c r="C104" s="1069" t="s">
        <v>1163</v>
      </c>
      <c r="D104" s="119"/>
      <c r="E104" s="361" t="s">
        <v>1164</v>
      </c>
      <c r="F104" s="148"/>
      <c r="G104" s="361" t="s">
        <v>1165</v>
      </c>
      <c r="H104" s="148"/>
      <c r="I104" s="271" t="s">
        <v>1166</v>
      </c>
      <c r="J104" s="148"/>
      <c r="K104" s="271" t="s">
        <v>1167</v>
      </c>
      <c r="L104" s="1074"/>
      <c r="M104" s="964"/>
    </row>
    <row r="105" spans="1:20" ht="30" customHeight="1">
      <c r="A105" s="985"/>
      <c r="B105" s="978"/>
      <c r="C105" s="1071"/>
      <c r="D105" s="175"/>
      <c r="E105" s="272" t="s">
        <v>1168</v>
      </c>
      <c r="F105" s="132"/>
      <c r="G105" s="272" t="s">
        <v>1169</v>
      </c>
      <c r="H105" s="132"/>
      <c r="I105" s="272" t="s">
        <v>832</v>
      </c>
      <c r="J105" s="132"/>
      <c r="K105" s="272" t="s">
        <v>1170</v>
      </c>
      <c r="L105" s="1075"/>
      <c r="M105" s="966"/>
      <c r="T105" s="402" t="e">
        <f>OR(O104,P104,Q104,R104,S104,O105,P105,Q105,R105)</f>
        <v>#VALUE!</v>
      </c>
    </row>
    <row r="106" spans="1:13" ht="7.5" customHeight="1">
      <c r="A106" s="188"/>
      <c r="B106" s="189"/>
      <c r="C106" s="113"/>
      <c r="D106" s="190"/>
      <c r="E106" s="275"/>
      <c r="F106" s="190"/>
      <c r="G106" s="275"/>
      <c r="H106" s="190"/>
      <c r="I106" s="275"/>
      <c r="J106" s="190"/>
      <c r="K106" s="275"/>
      <c r="L106" s="366"/>
      <c r="M106" s="366"/>
    </row>
    <row r="107" spans="1:13" ht="7.5" customHeight="1">
      <c r="A107" s="188"/>
      <c r="B107" s="189"/>
      <c r="C107" s="113"/>
      <c r="D107" s="190"/>
      <c r="E107" s="275"/>
      <c r="F107" s="190"/>
      <c r="G107" s="275"/>
      <c r="H107" s="190"/>
      <c r="I107" s="275"/>
      <c r="J107" s="190"/>
      <c r="K107" s="275"/>
      <c r="L107" s="366"/>
      <c r="M107" s="366"/>
    </row>
    <row r="108" spans="1:13" ht="7.5" customHeight="1">
      <c r="A108" s="188"/>
      <c r="B108" s="189"/>
      <c r="C108" s="113"/>
      <c r="D108" s="190"/>
      <c r="E108" s="275"/>
      <c r="F108" s="190"/>
      <c r="G108" s="275"/>
      <c r="H108" s="190"/>
      <c r="I108" s="275"/>
      <c r="J108" s="190"/>
      <c r="K108" s="275"/>
      <c r="L108" s="366"/>
      <c r="M108" s="366"/>
    </row>
    <row r="109" spans="1:13" ht="7.5" customHeight="1">
      <c r="A109" s="188"/>
      <c r="B109" s="189"/>
      <c r="C109" s="113"/>
      <c r="D109" s="190"/>
      <c r="E109" s="275"/>
      <c r="F109" s="190"/>
      <c r="G109" s="275"/>
      <c r="H109" s="190"/>
      <c r="I109" s="275"/>
      <c r="J109" s="190"/>
      <c r="K109" s="275"/>
      <c r="L109" s="366"/>
      <c r="M109" s="366"/>
    </row>
    <row r="110" spans="1:13" ht="7.5" customHeight="1">
      <c r="A110" s="188"/>
      <c r="B110" s="189"/>
      <c r="C110" s="113"/>
      <c r="D110" s="190"/>
      <c r="E110" s="275"/>
      <c r="F110" s="190"/>
      <c r="G110" s="275"/>
      <c r="H110" s="190"/>
      <c r="I110" s="275"/>
      <c r="J110" s="190"/>
      <c r="K110" s="275"/>
      <c r="L110" s="366"/>
      <c r="M110" s="366"/>
    </row>
    <row r="111" spans="1:13" ht="7.5" customHeight="1">
      <c r="A111" s="188"/>
      <c r="B111" s="189"/>
      <c r="C111" s="113"/>
      <c r="D111" s="190"/>
      <c r="E111" s="275"/>
      <c r="F111" s="190"/>
      <c r="G111" s="275"/>
      <c r="H111" s="190"/>
      <c r="I111" s="275"/>
      <c r="J111" s="190"/>
      <c r="K111" s="275"/>
      <c r="L111" s="366"/>
      <c r="M111" s="366"/>
    </row>
    <row r="112" spans="1:13" ht="7.5" customHeight="1">
      <c r="A112" s="188"/>
      <c r="B112" s="189"/>
      <c r="C112" s="113"/>
      <c r="D112" s="190"/>
      <c r="E112" s="275"/>
      <c r="F112" s="190"/>
      <c r="G112" s="275"/>
      <c r="H112" s="190"/>
      <c r="I112" s="275"/>
      <c r="J112" s="190"/>
      <c r="K112" s="275"/>
      <c r="L112" s="366"/>
      <c r="M112" s="366"/>
    </row>
    <row r="113" spans="1:13" ht="7.5" customHeight="1">
      <c r="A113" s="188"/>
      <c r="B113" s="189"/>
      <c r="C113" s="113"/>
      <c r="D113" s="190"/>
      <c r="E113" s="275"/>
      <c r="F113" s="190"/>
      <c r="G113" s="275"/>
      <c r="H113" s="190"/>
      <c r="I113" s="275"/>
      <c r="J113" s="190"/>
      <c r="K113" s="275"/>
      <c r="L113" s="366"/>
      <c r="M113" s="366"/>
    </row>
    <row r="114" spans="1:13" ht="7.5" customHeight="1">
      <c r="A114" s="188"/>
      <c r="B114" s="189"/>
      <c r="C114" s="113"/>
      <c r="D114" s="190"/>
      <c r="E114" s="275"/>
      <c r="F114" s="190"/>
      <c r="G114" s="275"/>
      <c r="H114" s="190"/>
      <c r="I114" s="275"/>
      <c r="J114" s="190"/>
      <c r="K114" s="275"/>
      <c r="L114" s="366"/>
      <c r="M114" s="366"/>
    </row>
    <row r="115" spans="1:13" ht="7.5" customHeight="1">
      <c r="A115" s="188"/>
      <c r="B115" s="189"/>
      <c r="C115" s="113"/>
      <c r="D115" s="190"/>
      <c r="E115" s="275"/>
      <c r="F115" s="190"/>
      <c r="G115" s="275"/>
      <c r="H115" s="190"/>
      <c r="I115" s="275"/>
      <c r="J115" s="190"/>
      <c r="K115" s="275"/>
      <c r="L115" s="366"/>
      <c r="M115" s="366"/>
    </row>
    <row r="116" spans="1:13" ht="7.5" customHeight="1">
      <c r="A116" s="188"/>
      <c r="B116" s="189"/>
      <c r="C116" s="113"/>
      <c r="D116" s="190"/>
      <c r="E116" s="275"/>
      <c r="F116" s="190"/>
      <c r="G116" s="275"/>
      <c r="H116" s="190"/>
      <c r="I116" s="275"/>
      <c r="J116" s="190"/>
      <c r="K116" s="275"/>
      <c r="L116" s="366"/>
      <c r="M116" s="366"/>
    </row>
    <row r="117" spans="1:13" ht="7.5" customHeight="1">
      <c r="A117" s="188"/>
      <c r="B117" s="189"/>
      <c r="C117" s="113"/>
      <c r="D117" s="190"/>
      <c r="E117" s="275"/>
      <c r="F117" s="190"/>
      <c r="G117" s="275"/>
      <c r="H117" s="190"/>
      <c r="I117" s="275"/>
      <c r="J117" s="190"/>
      <c r="K117" s="275"/>
      <c r="L117" s="366"/>
      <c r="M117" s="366"/>
    </row>
    <row r="118" spans="1:20" s="375" customFormat="1" ht="13.5">
      <c r="A118" s="350" t="s">
        <v>1478</v>
      </c>
      <c r="B118" s="373"/>
      <c r="C118" s="373"/>
      <c r="D118" s="374"/>
      <c r="E118" s="83"/>
      <c r="F118" s="84"/>
      <c r="G118" s="83"/>
      <c r="H118" s="84"/>
      <c r="I118" s="83"/>
      <c r="J118" s="84"/>
      <c r="K118" s="83"/>
      <c r="L118" s="84"/>
      <c r="M118" s="353" t="s">
        <v>758</v>
      </c>
      <c r="N118" s="373"/>
      <c r="O118" s="403"/>
      <c r="P118" s="403"/>
      <c r="Q118" s="403"/>
      <c r="R118" s="403"/>
      <c r="S118" s="403"/>
      <c r="T118" s="403"/>
    </row>
    <row r="119" spans="1:20" s="86" customFormat="1" ht="19.5" customHeight="1">
      <c r="A119" s="85"/>
      <c r="B119" s="85"/>
      <c r="C119" s="85"/>
      <c r="D119" s="85"/>
      <c r="E119" s="87"/>
      <c r="F119" s="85"/>
      <c r="G119" s="88"/>
      <c r="H119" s="974" t="s">
        <v>20</v>
      </c>
      <c r="I119" s="974"/>
      <c r="J119" s="1067">
        <f>'第1号様式'!X38</f>
        <v>0</v>
      </c>
      <c r="K119" s="1067"/>
      <c r="L119" s="1067"/>
      <c r="M119" s="1067"/>
      <c r="O119" s="395"/>
      <c r="P119" s="395"/>
      <c r="Q119" s="395"/>
      <c r="R119" s="395"/>
      <c r="S119" s="395"/>
      <c r="T119" s="395"/>
    </row>
    <row r="120" spans="1:20" s="86" customFormat="1" ht="19.5" customHeight="1">
      <c r="A120" s="85"/>
      <c r="B120" s="85"/>
      <c r="C120" s="85"/>
      <c r="D120" s="85"/>
      <c r="E120" s="87"/>
      <c r="F120" s="85"/>
      <c r="G120" s="88"/>
      <c r="H120" s="974" t="s">
        <v>1281</v>
      </c>
      <c r="I120" s="974"/>
      <c r="J120" s="974"/>
      <c r="K120" s="1068">
        <f>'第2号様式 '!W82</f>
        <v>0</v>
      </c>
      <c r="L120" s="1068"/>
      <c r="M120" s="1068"/>
      <c r="O120" s="395"/>
      <c r="P120" s="395"/>
      <c r="Q120" s="395"/>
      <c r="R120" s="395"/>
      <c r="S120" s="395"/>
      <c r="T120" s="395"/>
    </row>
    <row r="121" spans="1:20" s="86" customFormat="1" ht="7.5" customHeight="1">
      <c r="A121" s="85"/>
      <c r="B121" s="85"/>
      <c r="C121" s="85"/>
      <c r="D121" s="85"/>
      <c r="E121" s="87"/>
      <c r="F121" s="85"/>
      <c r="G121" s="88"/>
      <c r="H121" s="90"/>
      <c r="I121" s="90"/>
      <c r="J121" s="90"/>
      <c r="K121" s="91"/>
      <c r="L121" s="91"/>
      <c r="M121" s="91"/>
      <c r="O121" s="395"/>
      <c r="P121" s="395"/>
      <c r="Q121" s="395"/>
      <c r="R121" s="395"/>
      <c r="S121" s="395"/>
      <c r="T121" s="395"/>
    </row>
    <row r="122" spans="1:20" s="102" customFormat="1" ht="30" customHeight="1">
      <c r="A122" s="993" t="s">
        <v>109</v>
      </c>
      <c r="B122" s="999" t="s">
        <v>756</v>
      </c>
      <c r="C122" s="993" t="s">
        <v>110</v>
      </c>
      <c r="D122" s="994" t="s">
        <v>111</v>
      </c>
      <c r="E122" s="995"/>
      <c r="F122" s="995"/>
      <c r="G122" s="995"/>
      <c r="H122" s="995"/>
      <c r="I122" s="995"/>
      <c r="J122" s="995"/>
      <c r="K122" s="995"/>
      <c r="L122" s="996" t="s">
        <v>112</v>
      </c>
      <c r="M122" s="993" t="s">
        <v>113</v>
      </c>
      <c r="O122" s="397"/>
      <c r="P122" s="397"/>
      <c r="Q122" s="397"/>
      <c r="R122" s="397"/>
      <c r="S122" s="397"/>
      <c r="T122" s="397"/>
    </row>
    <row r="123" spans="1:20" s="102" customFormat="1" ht="30" customHeight="1">
      <c r="A123" s="998"/>
      <c r="B123" s="999"/>
      <c r="C123" s="993"/>
      <c r="D123" s="1000" t="s">
        <v>114</v>
      </c>
      <c r="E123" s="1001"/>
      <c r="F123" s="1001"/>
      <c r="G123" s="1001"/>
      <c r="H123" s="1001"/>
      <c r="I123" s="1001"/>
      <c r="J123" s="1001"/>
      <c r="K123" s="1001"/>
      <c r="L123" s="997"/>
      <c r="M123" s="998"/>
      <c r="O123" s="397"/>
      <c r="P123" s="397"/>
      <c r="Q123" s="397"/>
      <c r="R123" s="397"/>
      <c r="S123" s="397"/>
      <c r="T123" s="397"/>
    </row>
    <row r="124" spans="1:13" ht="30" customHeight="1">
      <c r="A124" s="983" t="s">
        <v>1171</v>
      </c>
      <c r="B124" s="977" t="s">
        <v>833</v>
      </c>
      <c r="C124" s="1007" t="s">
        <v>1172</v>
      </c>
      <c r="D124" s="119"/>
      <c r="E124" s="271" t="s">
        <v>1173</v>
      </c>
      <c r="F124" s="148"/>
      <c r="G124" s="271" t="s">
        <v>1174</v>
      </c>
      <c r="H124" s="148"/>
      <c r="I124" s="271" t="s">
        <v>1175</v>
      </c>
      <c r="J124" s="148"/>
      <c r="K124" s="271" t="s">
        <v>1176</v>
      </c>
      <c r="L124" s="1074"/>
      <c r="M124" s="964"/>
    </row>
    <row r="125" spans="1:13" ht="30" customHeight="1">
      <c r="A125" s="984"/>
      <c r="B125" s="981"/>
      <c r="C125" s="1008"/>
      <c r="D125" s="103"/>
      <c r="E125" s="277" t="s">
        <v>1177</v>
      </c>
      <c r="F125" s="105"/>
      <c r="G125" s="277" t="s">
        <v>1178</v>
      </c>
      <c r="H125" s="105"/>
      <c r="I125" s="277" t="s">
        <v>1179</v>
      </c>
      <c r="J125" s="105"/>
      <c r="K125" s="281" t="s">
        <v>1180</v>
      </c>
      <c r="L125" s="1086"/>
      <c r="M125" s="965"/>
    </row>
    <row r="126" spans="1:20" ht="30" customHeight="1">
      <c r="A126" s="984"/>
      <c r="B126" s="978"/>
      <c r="C126" s="1009"/>
      <c r="D126" s="175"/>
      <c r="E126" s="272" t="s">
        <v>834</v>
      </c>
      <c r="F126" s="273"/>
      <c r="G126" s="274"/>
      <c r="H126" s="273"/>
      <c r="I126" s="274"/>
      <c r="J126" s="286"/>
      <c r="K126" s="219"/>
      <c r="L126" s="1075"/>
      <c r="M126" s="966"/>
      <c r="T126" s="402" t="e">
        <f>OR(O124,P124,Q124,R124,S124,O125,P125,Q125,R125,O126)</f>
        <v>#VALUE!</v>
      </c>
    </row>
    <row r="127" spans="1:13" ht="30" customHeight="1">
      <c r="A127" s="984"/>
      <c r="B127" s="977" t="s">
        <v>835</v>
      </c>
      <c r="C127" s="1069" t="s">
        <v>1181</v>
      </c>
      <c r="D127" s="119"/>
      <c r="E127" s="271" t="s">
        <v>1182</v>
      </c>
      <c r="F127" s="148"/>
      <c r="G127" s="271" t="s">
        <v>836</v>
      </c>
      <c r="H127" s="148"/>
      <c r="I127" s="369" t="s">
        <v>1183</v>
      </c>
      <c r="J127" s="148"/>
      <c r="K127" s="370" t="s">
        <v>1184</v>
      </c>
      <c r="L127" s="971"/>
      <c r="M127" s="967"/>
    </row>
    <row r="128" spans="1:20" ht="30" customHeight="1">
      <c r="A128" s="984"/>
      <c r="B128" s="978"/>
      <c r="C128" s="1071"/>
      <c r="D128" s="175"/>
      <c r="E128" s="288" t="s">
        <v>1185</v>
      </c>
      <c r="F128" s="273"/>
      <c r="G128" s="274"/>
      <c r="H128" s="273"/>
      <c r="I128" s="274"/>
      <c r="J128" s="273"/>
      <c r="K128" s="365"/>
      <c r="L128" s="973"/>
      <c r="M128" s="963"/>
      <c r="T128" s="402" t="e">
        <f>OR(O127,P127,Q127,R127,S127,O128)</f>
        <v>#VALUE!</v>
      </c>
    </row>
    <row r="129" spans="1:13" ht="30" customHeight="1">
      <c r="A129" s="984"/>
      <c r="B129" s="977" t="s">
        <v>837</v>
      </c>
      <c r="C129" s="979" t="s">
        <v>1186</v>
      </c>
      <c r="D129" s="119"/>
      <c r="E129" s="271" t="s">
        <v>838</v>
      </c>
      <c r="F129" s="148"/>
      <c r="G129" s="271" t="s">
        <v>839</v>
      </c>
      <c r="H129" s="148"/>
      <c r="I129" s="271" t="s">
        <v>840</v>
      </c>
      <c r="J129" s="148"/>
      <c r="K129" s="271" t="s">
        <v>841</v>
      </c>
      <c r="L129" s="1074"/>
      <c r="M129" s="964"/>
    </row>
    <row r="130" spans="1:13" ht="30" customHeight="1">
      <c r="A130" s="984"/>
      <c r="B130" s="981"/>
      <c r="C130" s="982"/>
      <c r="D130" s="103"/>
      <c r="E130" s="277" t="s">
        <v>842</v>
      </c>
      <c r="F130" s="105"/>
      <c r="G130" s="277" t="s">
        <v>843</v>
      </c>
      <c r="H130" s="105"/>
      <c r="I130" s="281" t="s">
        <v>844</v>
      </c>
      <c r="J130" s="105"/>
      <c r="K130" s="281" t="s">
        <v>845</v>
      </c>
      <c r="L130" s="1086"/>
      <c r="M130" s="965"/>
    </row>
    <row r="131" spans="1:13" ht="30" customHeight="1">
      <c r="A131" s="984"/>
      <c r="B131" s="981"/>
      <c r="C131" s="982"/>
      <c r="D131" s="103"/>
      <c r="E131" s="281" t="s">
        <v>846</v>
      </c>
      <c r="F131" s="105"/>
      <c r="G131" s="277" t="s">
        <v>1187</v>
      </c>
      <c r="H131" s="105"/>
      <c r="I131" s="277" t="s">
        <v>1188</v>
      </c>
      <c r="J131" s="105"/>
      <c r="K131" s="280" t="s">
        <v>1189</v>
      </c>
      <c r="L131" s="1086"/>
      <c r="M131" s="965"/>
    </row>
    <row r="132" spans="1:20" ht="30" customHeight="1">
      <c r="A132" s="984"/>
      <c r="B132" s="981"/>
      <c r="C132" s="980"/>
      <c r="D132" s="195"/>
      <c r="E132" s="371" t="s">
        <v>1190</v>
      </c>
      <c r="F132" s="190"/>
      <c r="G132" s="371" t="s">
        <v>1191</v>
      </c>
      <c r="H132" s="190"/>
      <c r="I132" s="367" t="s">
        <v>1192</v>
      </c>
      <c r="J132" s="190"/>
      <c r="K132" s="372" t="s">
        <v>1193</v>
      </c>
      <c r="L132" s="1086"/>
      <c r="M132" s="965"/>
      <c r="T132" s="402" t="e">
        <f>OR(O129,P129,Q129,R129,S129,O130,P130,Q130,R130,O131,P131,Q131,R131,O132,P132,Q132,R132)</f>
        <v>#VALUE!</v>
      </c>
    </row>
    <row r="133" spans="1:20" ht="30" customHeight="1">
      <c r="A133" s="984"/>
      <c r="B133" s="152" t="s">
        <v>847</v>
      </c>
      <c r="C133" s="260" t="s">
        <v>1194</v>
      </c>
      <c r="D133" s="179"/>
      <c r="E133" s="261" t="s">
        <v>895</v>
      </c>
      <c r="F133" s="142"/>
      <c r="G133" s="261" t="s">
        <v>1195</v>
      </c>
      <c r="H133" s="142"/>
      <c r="I133" s="261" t="s">
        <v>1196</v>
      </c>
      <c r="J133" s="142"/>
      <c r="K133" s="180"/>
      <c r="L133" s="149"/>
      <c r="M133" s="471"/>
      <c r="T133" s="402" t="e">
        <f>OR(O133,P133,Q133,S133)</f>
        <v>#VALUE!</v>
      </c>
    </row>
    <row r="134" spans="1:13" ht="30" customHeight="1">
      <c r="A134" s="984"/>
      <c r="B134" s="977" t="s">
        <v>848</v>
      </c>
      <c r="C134" s="1069" t="s">
        <v>1197</v>
      </c>
      <c r="D134" s="119"/>
      <c r="E134" s="271" t="s">
        <v>1198</v>
      </c>
      <c r="F134" s="148"/>
      <c r="G134" s="271" t="s">
        <v>1199</v>
      </c>
      <c r="H134" s="148"/>
      <c r="I134" s="271" t="s">
        <v>1200</v>
      </c>
      <c r="J134" s="148"/>
      <c r="K134" s="271" t="s">
        <v>1201</v>
      </c>
      <c r="L134" s="1074"/>
      <c r="M134" s="964"/>
    </row>
    <row r="135" spans="1:20" ht="30" customHeight="1">
      <c r="A135" s="984"/>
      <c r="B135" s="978"/>
      <c r="C135" s="1071"/>
      <c r="D135" s="175"/>
      <c r="E135" s="272" t="s">
        <v>1202</v>
      </c>
      <c r="F135" s="132"/>
      <c r="G135" s="272" t="s">
        <v>1203</v>
      </c>
      <c r="H135" s="132"/>
      <c r="I135" s="197" t="s">
        <v>849</v>
      </c>
      <c r="J135" s="132"/>
      <c r="K135" s="272" t="s">
        <v>1204</v>
      </c>
      <c r="L135" s="1075"/>
      <c r="M135" s="966"/>
      <c r="T135" s="402" t="e">
        <f>OR(O134,P134,Q134,R134,S134,O135,P135,Q135,R135)</f>
        <v>#VALUE!</v>
      </c>
    </row>
    <row r="136" spans="1:20" ht="30" customHeight="1">
      <c r="A136" s="984"/>
      <c r="B136" s="152" t="s">
        <v>850</v>
      </c>
      <c r="C136" s="260" t="s">
        <v>1205</v>
      </c>
      <c r="D136" s="179"/>
      <c r="E136" s="261" t="s">
        <v>851</v>
      </c>
      <c r="F136" s="142"/>
      <c r="G136" s="262" t="s">
        <v>1206</v>
      </c>
      <c r="H136" s="142"/>
      <c r="I136" s="261" t="s">
        <v>1207</v>
      </c>
      <c r="J136" s="142"/>
      <c r="K136" s="245" t="s">
        <v>1208</v>
      </c>
      <c r="L136" s="363"/>
      <c r="M136" s="471"/>
      <c r="T136" s="402" t="e">
        <f>OR(O136,P136,Q136,R136,S136)</f>
        <v>#VALUE!</v>
      </c>
    </row>
    <row r="137" spans="1:20" ht="30" customHeight="1">
      <c r="A137" s="984"/>
      <c r="B137" s="152" t="s">
        <v>852</v>
      </c>
      <c r="C137" s="260" t="s">
        <v>1209</v>
      </c>
      <c r="D137" s="179"/>
      <c r="E137" s="261" t="s">
        <v>1210</v>
      </c>
      <c r="F137" s="142"/>
      <c r="G137" s="261" t="s">
        <v>1211</v>
      </c>
      <c r="H137" s="142"/>
      <c r="I137" s="282" t="s">
        <v>1212</v>
      </c>
      <c r="J137" s="265"/>
      <c r="K137" s="266"/>
      <c r="L137" s="149"/>
      <c r="M137" s="471"/>
      <c r="T137" s="402" t="e">
        <f>OR(O137,P137,Q137,S137)</f>
        <v>#VALUE!</v>
      </c>
    </row>
    <row r="138" spans="1:20" ht="30" customHeight="1">
      <c r="A138" s="984"/>
      <c r="B138" s="152" t="s">
        <v>853</v>
      </c>
      <c r="C138" s="260" t="s">
        <v>1213</v>
      </c>
      <c r="D138" s="179"/>
      <c r="E138" s="262" t="s">
        <v>1214</v>
      </c>
      <c r="F138" s="263"/>
      <c r="G138" s="264"/>
      <c r="H138" s="142"/>
      <c r="I138" s="143"/>
      <c r="J138" s="142"/>
      <c r="K138" s="180"/>
      <c r="L138" s="149"/>
      <c r="M138" s="471"/>
      <c r="T138" s="402" t="e">
        <f>OR(O138,S138)</f>
        <v>#VALUE!</v>
      </c>
    </row>
    <row r="139" spans="1:20" ht="30" customHeight="1">
      <c r="A139" s="984"/>
      <c r="B139" s="152" t="s">
        <v>854</v>
      </c>
      <c r="C139" s="260" t="s">
        <v>1215</v>
      </c>
      <c r="D139" s="179"/>
      <c r="E139" s="261" t="s">
        <v>1216</v>
      </c>
      <c r="F139" s="142"/>
      <c r="G139" s="261" t="s">
        <v>1217</v>
      </c>
      <c r="H139" s="142"/>
      <c r="I139" s="261" t="s">
        <v>1218</v>
      </c>
      <c r="J139" s="142"/>
      <c r="K139" s="261" t="s">
        <v>1219</v>
      </c>
      <c r="L139" s="149"/>
      <c r="M139" s="471"/>
      <c r="T139" s="402" t="e">
        <f>OR(O139,P139,Q139,R139,S139)</f>
        <v>#VALUE!</v>
      </c>
    </row>
    <row r="140" spans="1:20" ht="30" customHeight="1">
      <c r="A140" s="984"/>
      <c r="B140" s="152" t="s">
        <v>855</v>
      </c>
      <c r="C140" s="260" t="s">
        <v>1220</v>
      </c>
      <c r="D140" s="179"/>
      <c r="E140" s="261" t="s">
        <v>1220</v>
      </c>
      <c r="F140" s="142"/>
      <c r="G140" s="143"/>
      <c r="H140" s="142"/>
      <c r="I140" s="143"/>
      <c r="J140" s="142"/>
      <c r="K140" s="180"/>
      <c r="L140" s="149"/>
      <c r="M140" s="471"/>
      <c r="T140" s="402" t="e">
        <f>OR(O140,S140)</f>
        <v>#VALUE!</v>
      </c>
    </row>
    <row r="141" spans="1:20" ht="30" customHeight="1">
      <c r="A141" s="984"/>
      <c r="B141" s="152" t="s">
        <v>856</v>
      </c>
      <c r="C141" s="260" t="s">
        <v>857</v>
      </c>
      <c r="D141" s="179"/>
      <c r="E141" s="261" t="s">
        <v>857</v>
      </c>
      <c r="F141" s="142"/>
      <c r="G141" s="143"/>
      <c r="H141" s="142"/>
      <c r="I141" s="143"/>
      <c r="J141" s="142"/>
      <c r="K141" s="180"/>
      <c r="L141" s="149"/>
      <c r="M141" s="471"/>
      <c r="T141" s="402" t="e">
        <f>OR(O141,S141)</f>
        <v>#VALUE!</v>
      </c>
    </row>
    <row r="142" spans="1:13" ht="30" customHeight="1">
      <c r="A142" s="984"/>
      <c r="B142" s="977" t="s">
        <v>858</v>
      </c>
      <c r="C142" s="1007" t="s">
        <v>1221</v>
      </c>
      <c r="D142" s="119"/>
      <c r="E142" s="271" t="s">
        <v>1744</v>
      </c>
      <c r="F142" s="148"/>
      <c r="G142" s="271" t="s">
        <v>1222</v>
      </c>
      <c r="H142" s="148"/>
      <c r="I142" s="271" t="s">
        <v>1223</v>
      </c>
      <c r="J142" s="148"/>
      <c r="K142" s="287" t="s">
        <v>1224</v>
      </c>
      <c r="L142" s="1074"/>
      <c r="M142" s="964"/>
    </row>
    <row r="143" spans="1:20" ht="30" customHeight="1">
      <c r="A143" s="984"/>
      <c r="B143" s="978"/>
      <c r="C143" s="1009"/>
      <c r="D143" s="175"/>
      <c r="E143" s="272" t="s">
        <v>859</v>
      </c>
      <c r="F143" s="132"/>
      <c r="G143" s="241" t="s">
        <v>1225</v>
      </c>
      <c r="H143" s="132"/>
      <c r="I143" s="288" t="s">
        <v>1226</v>
      </c>
      <c r="J143" s="207"/>
      <c r="K143" s="241"/>
      <c r="L143" s="1075"/>
      <c r="M143" s="966"/>
      <c r="T143" s="402" t="e">
        <f>OR(O142,P142,Q142,R142,S142,O143,P143,Q143)</f>
        <v>#VALUE!</v>
      </c>
    </row>
    <row r="144" spans="1:20" ht="30" customHeight="1">
      <c r="A144" s="985"/>
      <c r="B144" s="152" t="s">
        <v>860</v>
      </c>
      <c r="C144" s="260" t="s">
        <v>1227</v>
      </c>
      <c r="D144" s="179"/>
      <c r="E144" s="262" t="s">
        <v>1228</v>
      </c>
      <c r="F144" s="142"/>
      <c r="G144" s="262" t="s">
        <v>1229</v>
      </c>
      <c r="H144" s="142"/>
      <c r="I144" s="262" t="s">
        <v>1230</v>
      </c>
      <c r="J144" s="263"/>
      <c r="K144" s="261"/>
      <c r="L144" s="363"/>
      <c r="M144" s="471"/>
      <c r="T144" s="402" t="e">
        <f>OR(O144,P144,Q144,S144)</f>
        <v>#VALUE!</v>
      </c>
    </row>
    <row r="145" spans="1:13" ht="7.5" customHeight="1">
      <c r="A145" s="188"/>
      <c r="B145" s="189"/>
      <c r="C145" s="113"/>
      <c r="D145" s="190"/>
      <c r="E145" s="275"/>
      <c r="F145" s="190"/>
      <c r="G145" s="275"/>
      <c r="H145" s="190"/>
      <c r="I145" s="275"/>
      <c r="J145" s="276"/>
      <c r="K145" s="275"/>
      <c r="L145" s="366"/>
      <c r="M145" s="366"/>
    </row>
    <row r="146" spans="1:13" ht="7.5" customHeight="1">
      <c r="A146" s="188"/>
      <c r="B146" s="189"/>
      <c r="C146" s="113"/>
      <c r="D146" s="190"/>
      <c r="E146" s="275"/>
      <c r="F146" s="190"/>
      <c r="G146" s="275"/>
      <c r="H146" s="190"/>
      <c r="I146" s="275"/>
      <c r="J146" s="276"/>
      <c r="K146" s="275"/>
      <c r="L146" s="366"/>
      <c r="M146" s="366"/>
    </row>
    <row r="147" spans="1:13" ht="7.5" customHeight="1">
      <c r="A147" s="188"/>
      <c r="B147" s="189"/>
      <c r="C147" s="113"/>
      <c r="D147" s="190"/>
      <c r="E147" s="275"/>
      <c r="F147" s="190"/>
      <c r="G147" s="275"/>
      <c r="H147" s="190"/>
      <c r="I147" s="275"/>
      <c r="J147" s="276"/>
      <c r="K147" s="275"/>
      <c r="L147" s="366"/>
      <c r="M147" s="366"/>
    </row>
    <row r="148" spans="1:13" ht="7.5" customHeight="1">
      <c r="A148" s="188"/>
      <c r="B148" s="189"/>
      <c r="C148" s="113"/>
      <c r="D148" s="190"/>
      <c r="E148" s="275"/>
      <c r="F148" s="190"/>
      <c r="G148" s="275"/>
      <c r="H148" s="190"/>
      <c r="I148" s="275"/>
      <c r="J148" s="276"/>
      <c r="K148" s="275"/>
      <c r="L148" s="366"/>
      <c r="M148" s="366"/>
    </row>
    <row r="149" spans="1:13" ht="7.5" customHeight="1">
      <c r="A149" s="188"/>
      <c r="B149" s="189"/>
      <c r="C149" s="113"/>
      <c r="D149" s="190"/>
      <c r="E149" s="275"/>
      <c r="F149" s="190"/>
      <c r="G149" s="275"/>
      <c r="H149" s="190"/>
      <c r="I149" s="275"/>
      <c r="J149" s="276"/>
      <c r="K149" s="275"/>
      <c r="L149" s="366"/>
      <c r="M149" s="366"/>
    </row>
    <row r="150" spans="1:13" ht="7.5" customHeight="1">
      <c r="A150" s="188"/>
      <c r="B150" s="189"/>
      <c r="C150" s="113"/>
      <c r="D150" s="190"/>
      <c r="E150" s="275"/>
      <c r="F150" s="190"/>
      <c r="G150" s="275"/>
      <c r="H150" s="190"/>
      <c r="I150" s="275"/>
      <c r="J150" s="276"/>
      <c r="K150" s="275"/>
      <c r="L150" s="366"/>
      <c r="M150" s="366"/>
    </row>
    <row r="151" spans="1:13" ht="7.5" customHeight="1">
      <c r="A151" s="188"/>
      <c r="B151" s="189"/>
      <c r="C151" s="113"/>
      <c r="D151" s="190"/>
      <c r="E151" s="275"/>
      <c r="F151" s="190"/>
      <c r="G151" s="275"/>
      <c r="H151" s="190"/>
      <c r="I151" s="275"/>
      <c r="J151" s="276"/>
      <c r="K151" s="275"/>
      <c r="L151" s="366"/>
      <c r="M151" s="366"/>
    </row>
    <row r="152" spans="1:13" ht="7.5" customHeight="1">
      <c r="A152" s="188"/>
      <c r="B152" s="189"/>
      <c r="C152" s="113"/>
      <c r="D152" s="190"/>
      <c r="E152" s="275"/>
      <c r="F152" s="190"/>
      <c r="G152" s="275"/>
      <c r="H152" s="190"/>
      <c r="I152" s="275"/>
      <c r="J152" s="276"/>
      <c r="K152" s="275"/>
      <c r="L152" s="366"/>
      <c r="M152" s="366"/>
    </row>
    <row r="153" spans="1:13" ht="7.5" customHeight="1">
      <c r="A153" s="188"/>
      <c r="B153" s="189"/>
      <c r="C153" s="113"/>
      <c r="D153" s="190"/>
      <c r="E153" s="275"/>
      <c r="F153" s="190"/>
      <c r="G153" s="275"/>
      <c r="H153" s="190"/>
      <c r="I153" s="275"/>
      <c r="J153" s="276"/>
      <c r="K153" s="275"/>
      <c r="L153" s="366"/>
      <c r="M153" s="366"/>
    </row>
    <row r="154" spans="1:13" ht="7.5" customHeight="1">
      <c r="A154" s="188"/>
      <c r="B154" s="189"/>
      <c r="C154" s="113"/>
      <c r="D154" s="190"/>
      <c r="E154" s="275"/>
      <c r="F154" s="190"/>
      <c r="G154" s="275"/>
      <c r="H154" s="190"/>
      <c r="I154" s="275"/>
      <c r="J154" s="276"/>
      <c r="K154" s="275"/>
      <c r="L154" s="366"/>
      <c r="M154" s="366"/>
    </row>
    <row r="155" spans="1:13" ht="7.5" customHeight="1">
      <c r="A155" s="188"/>
      <c r="B155" s="189"/>
      <c r="C155" s="113"/>
      <c r="D155" s="190"/>
      <c r="E155" s="275"/>
      <c r="F155" s="190"/>
      <c r="G155" s="275"/>
      <c r="H155" s="190"/>
      <c r="I155" s="275"/>
      <c r="J155" s="276"/>
      <c r="K155" s="275"/>
      <c r="L155" s="366"/>
      <c r="M155" s="366"/>
    </row>
    <row r="156" spans="1:13" ht="7.5" customHeight="1">
      <c r="A156" s="188"/>
      <c r="B156" s="189"/>
      <c r="C156" s="113"/>
      <c r="D156" s="190"/>
      <c r="E156" s="275"/>
      <c r="F156" s="190"/>
      <c r="G156" s="275"/>
      <c r="H156" s="190"/>
      <c r="I156" s="275"/>
      <c r="J156" s="276"/>
      <c r="K156" s="275"/>
      <c r="L156" s="366"/>
      <c r="M156" s="366"/>
    </row>
    <row r="157" spans="1:13" ht="7.5" customHeight="1">
      <c r="A157" s="188"/>
      <c r="B157" s="189"/>
      <c r="C157" s="113"/>
      <c r="D157" s="190"/>
      <c r="E157" s="275"/>
      <c r="F157" s="190"/>
      <c r="G157" s="275"/>
      <c r="H157" s="190"/>
      <c r="I157" s="275"/>
      <c r="J157" s="276"/>
      <c r="K157" s="275"/>
      <c r="L157" s="366"/>
      <c r="M157" s="366"/>
    </row>
    <row r="158" spans="1:13" ht="7.5" customHeight="1">
      <c r="A158" s="188"/>
      <c r="B158" s="189"/>
      <c r="C158" s="113"/>
      <c r="D158" s="190"/>
      <c r="E158" s="275"/>
      <c r="F158" s="190"/>
      <c r="G158" s="275"/>
      <c r="H158" s="190"/>
      <c r="I158" s="275"/>
      <c r="J158" s="276"/>
      <c r="K158" s="275"/>
      <c r="L158" s="366"/>
      <c r="M158" s="366"/>
    </row>
    <row r="159" spans="1:13" ht="7.5" customHeight="1">
      <c r="A159" s="188"/>
      <c r="B159" s="189"/>
      <c r="C159" s="113"/>
      <c r="D159" s="190"/>
      <c r="E159" s="275"/>
      <c r="F159" s="190"/>
      <c r="G159" s="275"/>
      <c r="H159" s="190"/>
      <c r="I159" s="275"/>
      <c r="J159" s="276"/>
      <c r="K159" s="275"/>
      <c r="L159" s="366"/>
      <c r="M159" s="366"/>
    </row>
    <row r="160" spans="1:13" ht="7.5" customHeight="1">
      <c r="A160" s="188"/>
      <c r="B160" s="189"/>
      <c r="C160" s="113"/>
      <c r="D160" s="190"/>
      <c r="E160" s="275"/>
      <c r="F160" s="190"/>
      <c r="G160" s="275"/>
      <c r="H160" s="190"/>
      <c r="I160" s="275"/>
      <c r="J160" s="276"/>
      <c r="K160" s="275"/>
      <c r="L160" s="366"/>
      <c r="M160" s="366"/>
    </row>
    <row r="161" spans="1:13" ht="7.5" customHeight="1">
      <c r="A161" s="188"/>
      <c r="B161" s="189"/>
      <c r="C161" s="113"/>
      <c r="D161" s="190"/>
      <c r="E161" s="275"/>
      <c r="F161" s="190"/>
      <c r="G161" s="275"/>
      <c r="H161" s="190"/>
      <c r="I161" s="275"/>
      <c r="J161" s="276"/>
      <c r="K161" s="275"/>
      <c r="L161" s="366"/>
      <c r="M161" s="366"/>
    </row>
    <row r="162" spans="1:13" ht="7.5" customHeight="1">
      <c r="A162" s="188"/>
      <c r="B162" s="189"/>
      <c r="C162" s="113"/>
      <c r="D162" s="190"/>
      <c r="E162" s="275"/>
      <c r="F162" s="190"/>
      <c r="G162" s="275"/>
      <c r="H162" s="190"/>
      <c r="I162" s="275"/>
      <c r="J162" s="276"/>
      <c r="K162" s="275"/>
      <c r="L162" s="366"/>
      <c r="M162" s="366"/>
    </row>
    <row r="163" spans="1:13" ht="7.5" customHeight="1">
      <c r="A163" s="188"/>
      <c r="B163" s="189"/>
      <c r="C163" s="113"/>
      <c r="D163" s="190"/>
      <c r="E163" s="275"/>
      <c r="F163" s="190"/>
      <c r="G163" s="275"/>
      <c r="H163" s="190"/>
      <c r="I163" s="275"/>
      <c r="J163" s="276"/>
      <c r="K163" s="275"/>
      <c r="L163" s="366"/>
      <c r="M163" s="366"/>
    </row>
  </sheetData>
  <sheetProtection sheet="1" objects="1" selectLockedCells="1"/>
  <mergeCells count="161">
    <mergeCell ref="L67:L68"/>
    <mergeCell ref="H120:J120"/>
    <mergeCell ref="K120:M120"/>
    <mergeCell ref="H79:J79"/>
    <mergeCell ref="K79:M79"/>
    <mergeCell ref="M83:M86"/>
    <mergeCell ref="M104:M105"/>
    <mergeCell ref="M81:M82"/>
    <mergeCell ref="M87:M90"/>
    <mergeCell ref="L81:L82"/>
    <mergeCell ref="L64:L65"/>
    <mergeCell ref="D6:K6"/>
    <mergeCell ref="M17:M18"/>
    <mergeCell ref="L7:L8"/>
    <mergeCell ref="L53:L54"/>
    <mergeCell ref="M45:M52"/>
    <mergeCell ref="L45:L52"/>
    <mergeCell ref="L62:L63"/>
    <mergeCell ref="L43:L44"/>
    <mergeCell ref="M62:M63"/>
    <mergeCell ref="M9:M10"/>
    <mergeCell ref="A122:A123"/>
    <mergeCell ref="B122:B123"/>
    <mergeCell ref="C122:C123"/>
    <mergeCell ref="D122:K122"/>
    <mergeCell ref="D123:K123"/>
    <mergeCell ref="B81:B82"/>
    <mergeCell ref="M64:M65"/>
    <mergeCell ref="C81:C82"/>
    <mergeCell ref="M67:M68"/>
    <mergeCell ref="M142:M143"/>
    <mergeCell ref="L102:L103"/>
    <mergeCell ref="M134:M135"/>
    <mergeCell ref="M127:M128"/>
    <mergeCell ref="M124:M126"/>
    <mergeCell ref="M122:M123"/>
    <mergeCell ref="M129:M132"/>
    <mergeCell ref="M102:M103"/>
    <mergeCell ref="L142:L143"/>
    <mergeCell ref="L122:L123"/>
    <mergeCell ref="A124:A144"/>
    <mergeCell ref="B124:B126"/>
    <mergeCell ref="C124:C126"/>
    <mergeCell ref="L124:L126"/>
    <mergeCell ref="B134:B135"/>
    <mergeCell ref="C134:C135"/>
    <mergeCell ref="L134:L135"/>
    <mergeCell ref="B142:B143"/>
    <mergeCell ref="C142:C143"/>
    <mergeCell ref="B129:B132"/>
    <mergeCell ref="B104:B105"/>
    <mergeCell ref="C104:C105"/>
    <mergeCell ref="L104:L105"/>
    <mergeCell ref="C129:C132"/>
    <mergeCell ref="L129:L132"/>
    <mergeCell ref="B127:B128"/>
    <mergeCell ref="C127:C128"/>
    <mergeCell ref="L127:L128"/>
    <mergeCell ref="B102:B103"/>
    <mergeCell ref="C102:C103"/>
    <mergeCell ref="A87:A99"/>
    <mergeCell ref="C98:C99"/>
    <mergeCell ref="C100:C101"/>
    <mergeCell ref="L98:L99"/>
    <mergeCell ref="B87:B90"/>
    <mergeCell ref="A100:A105"/>
    <mergeCell ref="B100:B101"/>
    <mergeCell ref="B98:B99"/>
    <mergeCell ref="B93:B94"/>
    <mergeCell ref="L100:L101"/>
    <mergeCell ref="A83:A86"/>
    <mergeCell ref="B83:B86"/>
    <mergeCell ref="C83:C86"/>
    <mergeCell ref="L83:L86"/>
    <mergeCell ref="C87:C90"/>
    <mergeCell ref="L87:L90"/>
    <mergeCell ref="C93:C94"/>
    <mergeCell ref="L93:L94"/>
    <mergeCell ref="A81:A82"/>
    <mergeCell ref="A53:A68"/>
    <mergeCell ref="B53:B54"/>
    <mergeCell ref="C53:C54"/>
    <mergeCell ref="B67:B68"/>
    <mergeCell ref="C67:C68"/>
    <mergeCell ref="B64:B65"/>
    <mergeCell ref="C64:C65"/>
    <mergeCell ref="B62:B63"/>
    <mergeCell ref="C62:C63"/>
    <mergeCell ref="B57:B58"/>
    <mergeCell ref="C57:C58"/>
    <mergeCell ref="L57:L58"/>
    <mergeCell ref="M53:M54"/>
    <mergeCell ref="B55:B56"/>
    <mergeCell ref="C55:C56"/>
    <mergeCell ref="L55:L56"/>
    <mergeCell ref="M55:M56"/>
    <mergeCell ref="M57:M58"/>
    <mergeCell ref="C29:C30"/>
    <mergeCell ref="A43:A44"/>
    <mergeCell ref="B43:B44"/>
    <mergeCell ref="C43:C44"/>
    <mergeCell ref="A45:A52"/>
    <mergeCell ref="B45:B52"/>
    <mergeCell ref="C45:C52"/>
    <mergeCell ref="L9:L10"/>
    <mergeCell ref="M22:M24"/>
    <mergeCell ref="A19:A30"/>
    <mergeCell ref="B22:B24"/>
    <mergeCell ref="C22:C24"/>
    <mergeCell ref="L22:L24"/>
    <mergeCell ref="B27:B28"/>
    <mergeCell ref="C27:C28"/>
    <mergeCell ref="L27:L28"/>
    <mergeCell ref="B29:B30"/>
    <mergeCell ref="A17:A18"/>
    <mergeCell ref="B17:B18"/>
    <mergeCell ref="C17:C18"/>
    <mergeCell ref="L17:L18"/>
    <mergeCell ref="B25:B26"/>
    <mergeCell ref="C25:C26"/>
    <mergeCell ref="L25:L26"/>
    <mergeCell ref="M25:M26"/>
    <mergeCell ref="C5:C6"/>
    <mergeCell ref="A5:A6"/>
    <mergeCell ref="B5:B6"/>
    <mergeCell ref="A7:A16"/>
    <mergeCell ref="B7:B8"/>
    <mergeCell ref="B9:B10"/>
    <mergeCell ref="B13:B15"/>
    <mergeCell ref="C9:C10"/>
    <mergeCell ref="C7:C8"/>
    <mergeCell ref="C13:C15"/>
    <mergeCell ref="M43:M44"/>
    <mergeCell ref="D44:K44"/>
    <mergeCell ref="M27:M28"/>
    <mergeCell ref="M29:M30"/>
    <mergeCell ref="H41:J41"/>
    <mergeCell ref="K41:M41"/>
    <mergeCell ref="H40:I40"/>
    <mergeCell ref="J40:M40"/>
    <mergeCell ref="L29:L30"/>
    <mergeCell ref="D43:K43"/>
    <mergeCell ref="L13:L15"/>
    <mergeCell ref="M13:M15"/>
    <mergeCell ref="H2:I2"/>
    <mergeCell ref="J2:M2"/>
    <mergeCell ref="L5:L6"/>
    <mergeCell ref="M5:M6"/>
    <mergeCell ref="M7:M8"/>
    <mergeCell ref="H3:J3"/>
    <mergeCell ref="K3:M3"/>
    <mergeCell ref="D82:K82"/>
    <mergeCell ref="D5:K5"/>
    <mergeCell ref="H78:I78"/>
    <mergeCell ref="J78:M78"/>
    <mergeCell ref="H119:I119"/>
    <mergeCell ref="J119:M119"/>
    <mergeCell ref="M93:M94"/>
    <mergeCell ref="M98:M99"/>
    <mergeCell ref="M100:M101"/>
    <mergeCell ref="D81:K81"/>
  </mergeCells>
  <conditionalFormatting sqref="B7:C8">
    <cfRule type="expression" priority="1" dxfId="0" stopIfTrue="1">
      <formula>$T$8</formula>
    </cfRule>
  </conditionalFormatting>
  <conditionalFormatting sqref="B9:C10">
    <cfRule type="expression" priority="2" dxfId="0" stopIfTrue="1">
      <formula>$T$10</formula>
    </cfRule>
  </conditionalFormatting>
  <conditionalFormatting sqref="B11:C11">
    <cfRule type="expression" priority="3" dxfId="0" stopIfTrue="1">
      <formula>$T$11</formula>
    </cfRule>
  </conditionalFormatting>
  <conditionalFormatting sqref="B12:C12">
    <cfRule type="expression" priority="4" dxfId="0" stopIfTrue="1">
      <formula>$T$12</formula>
    </cfRule>
  </conditionalFormatting>
  <conditionalFormatting sqref="B13:C15">
    <cfRule type="expression" priority="5" dxfId="0" stopIfTrue="1">
      <formula>$T$15</formula>
    </cfRule>
  </conditionalFormatting>
  <conditionalFormatting sqref="B16:C16">
    <cfRule type="expression" priority="6" dxfId="0" stopIfTrue="1">
      <formula>$T$16</formula>
    </cfRule>
  </conditionalFormatting>
  <conditionalFormatting sqref="B17:C18">
    <cfRule type="expression" priority="7" dxfId="0" stopIfTrue="1">
      <formula>$T$18</formula>
    </cfRule>
  </conditionalFormatting>
  <conditionalFormatting sqref="B19:C19">
    <cfRule type="expression" priority="8" dxfId="0" stopIfTrue="1">
      <formula>$T$19</formula>
    </cfRule>
  </conditionalFormatting>
  <conditionalFormatting sqref="D7:E7">
    <cfRule type="expression" priority="9" dxfId="0" stopIfTrue="1">
      <formula>$O$7</formula>
    </cfRule>
  </conditionalFormatting>
  <conditionalFormatting sqref="F7:G7">
    <cfRule type="expression" priority="10" dxfId="0" stopIfTrue="1">
      <formula>$P$7</formula>
    </cfRule>
  </conditionalFormatting>
  <conditionalFormatting sqref="H7:I7">
    <cfRule type="expression" priority="11" dxfId="0" stopIfTrue="1">
      <formula>$Q$7</formula>
    </cfRule>
  </conditionalFormatting>
  <conditionalFormatting sqref="J7:K7">
    <cfRule type="expression" priority="12" dxfId="0" stopIfTrue="1">
      <formula>$R$7</formula>
    </cfRule>
  </conditionalFormatting>
  <conditionalFormatting sqref="L7:L8">
    <cfRule type="expression" priority="13" dxfId="0" stopIfTrue="1">
      <formula>$S$7</formula>
    </cfRule>
  </conditionalFormatting>
  <conditionalFormatting sqref="D8:E8">
    <cfRule type="expression" priority="14" dxfId="0" stopIfTrue="1">
      <formula>$O$8</formula>
    </cfRule>
  </conditionalFormatting>
  <conditionalFormatting sqref="F8:G8">
    <cfRule type="expression" priority="15" dxfId="0" stopIfTrue="1">
      <formula>$P$8</formula>
    </cfRule>
  </conditionalFormatting>
  <conditionalFormatting sqref="D9:E9">
    <cfRule type="expression" priority="16" dxfId="0" stopIfTrue="1">
      <formula>$O$9</formula>
    </cfRule>
  </conditionalFormatting>
  <conditionalFormatting sqref="F9:G9">
    <cfRule type="expression" priority="17" dxfId="0" stopIfTrue="1">
      <formula>$P$9</formula>
    </cfRule>
  </conditionalFormatting>
  <conditionalFormatting sqref="H9:I9">
    <cfRule type="expression" priority="18" dxfId="0" stopIfTrue="1">
      <formula>$Q$9</formula>
    </cfRule>
  </conditionalFormatting>
  <conditionalFormatting sqref="J9:K9">
    <cfRule type="expression" priority="19" dxfId="0" stopIfTrue="1">
      <formula>$R$9</formula>
    </cfRule>
  </conditionalFormatting>
  <conditionalFormatting sqref="L9:L10">
    <cfRule type="expression" priority="20" dxfId="0" stopIfTrue="1">
      <formula>$S$9</formula>
    </cfRule>
  </conditionalFormatting>
  <conditionalFormatting sqref="D10:E10">
    <cfRule type="expression" priority="21" dxfId="0" stopIfTrue="1">
      <formula>$O$10</formula>
    </cfRule>
  </conditionalFormatting>
  <conditionalFormatting sqref="F10:G10">
    <cfRule type="expression" priority="22" dxfId="0" stopIfTrue="1">
      <formula>$P$10</formula>
    </cfRule>
  </conditionalFormatting>
  <conditionalFormatting sqref="D11:E11">
    <cfRule type="expression" priority="23" dxfId="0" stopIfTrue="1">
      <formula>$O$11</formula>
    </cfRule>
  </conditionalFormatting>
  <conditionalFormatting sqref="F11:G11">
    <cfRule type="expression" priority="24" dxfId="0" stopIfTrue="1">
      <formula>$P$11</formula>
    </cfRule>
  </conditionalFormatting>
  <conditionalFormatting sqref="L11">
    <cfRule type="expression" priority="25" dxfId="0" stopIfTrue="1">
      <formula>$S$11</formula>
    </cfRule>
  </conditionalFormatting>
  <conditionalFormatting sqref="D12:E12">
    <cfRule type="expression" priority="26" dxfId="0" stopIfTrue="1">
      <formula>$O$12</formula>
    </cfRule>
  </conditionalFormatting>
  <conditionalFormatting sqref="F12:G12">
    <cfRule type="expression" priority="27" dxfId="0" stopIfTrue="1">
      <formula>$P$12</formula>
    </cfRule>
  </conditionalFormatting>
  <conditionalFormatting sqref="L12">
    <cfRule type="expression" priority="28" dxfId="0" stopIfTrue="1">
      <formula>$S$12</formula>
    </cfRule>
  </conditionalFormatting>
  <conditionalFormatting sqref="D13:E13">
    <cfRule type="expression" priority="29" dxfId="0" stopIfTrue="1">
      <formula>$O$13</formula>
    </cfRule>
  </conditionalFormatting>
  <conditionalFormatting sqref="F13:G13">
    <cfRule type="expression" priority="30" dxfId="0" stopIfTrue="1">
      <formula>$P$13</formula>
    </cfRule>
  </conditionalFormatting>
  <conditionalFormatting sqref="H13:I13">
    <cfRule type="expression" priority="31" dxfId="0" stopIfTrue="1">
      <formula>$Q$13</formula>
    </cfRule>
  </conditionalFormatting>
  <conditionalFormatting sqref="J13:K13">
    <cfRule type="expression" priority="32" dxfId="0" stopIfTrue="1">
      <formula>$R$13</formula>
    </cfRule>
  </conditionalFormatting>
  <conditionalFormatting sqref="L13:L15">
    <cfRule type="expression" priority="33" dxfId="0" stopIfTrue="1">
      <formula>$S$13</formula>
    </cfRule>
  </conditionalFormatting>
  <conditionalFormatting sqref="D14:E14">
    <cfRule type="expression" priority="34" dxfId="0" stopIfTrue="1">
      <formula>$O$14</formula>
    </cfRule>
  </conditionalFormatting>
  <conditionalFormatting sqref="F14:G14">
    <cfRule type="expression" priority="35" dxfId="0" stopIfTrue="1">
      <formula>$P$14</formula>
    </cfRule>
  </conditionalFormatting>
  <conditionalFormatting sqref="H14:I14">
    <cfRule type="expression" priority="36" dxfId="0" stopIfTrue="1">
      <formula>$Q$14</formula>
    </cfRule>
  </conditionalFormatting>
  <conditionalFormatting sqref="J14:K14">
    <cfRule type="expression" priority="37" dxfId="0" stopIfTrue="1">
      <formula>$R$14</formula>
    </cfRule>
  </conditionalFormatting>
  <conditionalFormatting sqref="D15:E15">
    <cfRule type="expression" priority="38" dxfId="0" stopIfTrue="1">
      <formula>$O$15</formula>
    </cfRule>
  </conditionalFormatting>
  <conditionalFormatting sqref="F15:G15">
    <cfRule type="expression" priority="39" dxfId="0" stopIfTrue="1">
      <formula>$P$15</formula>
    </cfRule>
  </conditionalFormatting>
  <conditionalFormatting sqref="H15:I15">
    <cfRule type="expression" priority="40" dxfId="0" stopIfTrue="1">
      <formula>$Q$15</formula>
    </cfRule>
  </conditionalFormatting>
  <conditionalFormatting sqref="J15:K15">
    <cfRule type="expression" priority="41" dxfId="0" stopIfTrue="1">
      <formula>$R$15</formula>
    </cfRule>
  </conditionalFormatting>
  <conditionalFormatting sqref="D16:E16">
    <cfRule type="expression" priority="42" dxfId="0" stopIfTrue="1">
      <formula>$O$16</formula>
    </cfRule>
  </conditionalFormatting>
  <conditionalFormatting sqref="F16:G16">
    <cfRule type="expression" priority="43" dxfId="0" stopIfTrue="1">
      <formula>$P$16</formula>
    </cfRule>
  </conditionalFormatting>
  <conditionalFormatting sqref="L16">
    <cfRule type="expression" priority="44" dxfId="0" stopIfTrue="1">
      <formula>$S$16</formula>
    </cfRule>
  </conditionalFormatting>
  <conditionalFormatting sqref="D17:E17">
    <cfRule type="expression" priority="45" dxfId="0" stopIfTrue="1">
      <formula>$O$17</formula>
    </cfRule>
  </conditionalFormatting>
  <conditionalFormatting sqref="F17:G17">
    <cfRule type="expression" priority="46" dxfId="0" stopIfTrue="1">
      <formula>$P$17</formula>
    </cfRule>
  </conditionalFormatting>
  <conditionalFormatting sqref="H17:I17">
    <cfRule type="expression" priority="47" dxfId="0" stopIfTrue="1">
      <formula>$Q$17</formula>
    </cfRule>
  </conditionalFormatting>
  <conditionalFormatting sqref="J17:K17">
    <cfRule type="expression" priority="48" dxfId="0" stopIfTrue="1">
      <formula>$R$17</formula>
    </cfRule>
  </conditionalFormatting>
  <conditionalFormatting sqref="L17:L18">
    <cfRule type="expression" priority="49" dxfId="0" stopIfTrue="1">
      <formula>$S$17</formula>
    </cfRule>
  </conditionalFormatting>
  <conditionalFormatting sqref="D18:E18">
    <cfRule type="expression" priority="50" dxfId="0" stopIfTrue="1">
      <formula>$O$18</formula>
    </cfRule>
  </conditionalFormatting>
  <conditionalFormatting sqref="F18:G18">
    <cfRule type="expression" priority="51" dxfId="0" stopIfTrue="1">
      <formula>$P$18</formula>
    </cfRule>
  </conditionalFormatting>
  <conditionalFormatting sqref="H18:I18">
    <cfRule type="expression" priority="52" dxfId="0" stopIfTrue="1">
      <formula>$Q$18</formula>
    </cfRule>
  </conditionalFormatting>
  <conditionalFormatting sqref="J18:K18">
    <cfRule type="expression" priority="53" dxfId="0" stopIfTrue="1">
      <formula>$R$18</formula>
    </cfRule>
  </conditionalFormatting>
  <conditionalFormatting sqref="D19:E19">
    <cfRule type="expression" priority="54" dxfId="0" stopIfTrue="1">
      <formula>$O$19</formula>
    </cfRule>
  </conditionalFormatting>
  <conditionalFormatting sqref="F19:G19">
    <cfRule type="expression" priority="55" dxfId="0" stopIfTrue="1">
      <formula>$P$19</formula>
    </cfRule>
  </conditionalFormatting>
  <conditionalFormatting sqref="H19:I19">
    <cfRule type="expression" priority="56" dxfId="0" stopIfTrue="1">
      <formula>$Q$19</formula>
    </cfRule>
  </conditionalFormatting>
  <conditionalFormatting sqref="J19:K19">
    <cfRule type="expression" priority="57" dxfId="0" stopIfTrue="1">
      <formula>$R$19</formula>
    </cfRule>
  </conditionalFormatting>
  <conditionalFormatting sqref="L19">
    <cfRule type="expression" priority="58" dxfId="0" stopIfTrue="1">
      <formula>$S$19</formula>
    </cfRule>
  </conditionalFormatting>
  <conditionalFormatting sqref="B20:C20">
    <cfRule type="expression" priority="59" dxfId="0" stopIfTrue="1">
      <formula>$T$20</formula>
    </cfRule>
  </conditionalFormatting>
  <conditionalFormatting sqref="B21:C21">
    <cfRule type="expression" priority="60" dxfId="0" stopIfTrue="1">
      <formula>$T$21</formula>
    </cfRule>
  </conditionalFormatting>
  <conditionalFormatting sqref="B22:C24">
    <cfRule type="expression" priority="61" dxfId="0" stopIfTrue="1">
      <formula>$T$24</formula>
    </cfRule>
  </conditionalFormatting>
  <conditionalFormatting sqref="B25:C26">
    <cfRule type="expression" priority="62" dxfId="0" stopIfTrue="1">
      <formula>$T$26</formula>
    </cfRule>
  </conditionalFormatting>
  <conditionalFormatting sqref="B27:C28">
    <cfRule type="expression" priority="63" dxfId="0" stopIfTrue="1">
      <formula>$T$28</formula>
    </cfRule>
  </conditionalFormatting>
  <conditionalFormatting sqref="B29:C30">
    <cfRule type="expression" priority="64" dxfId="0" stopIfTrue="1">
      <formula>$T$30</formula>
    </cfRule>
  </conditionalFormatting>
  <conditionalFormatting sqref="D20:E20">
    <cfRule type="expression" priority="65" dxfId="0" stopIfTrue="1">
      <formula>$O$20</formula>
    </cfRule>
  </conditionalFormatting>
  <conditionalFormatting sqref="F20:G20">
    <cfRule type="expression" priority="66" dxfId="0" stopIfTrue="1">
      <formula>$P$20</formula>
    </cfRule>
  </conditionalFormatting>
  <conditionalFormatting sqref="L20">
    <cfRule type="expression" priority="67" dxfId="0" stopIfTrue="1">
      <formula>$S$20</formula>
    </cfRule>
  </conditionalFormatting>
  <conditionalFormatting sqref="D21:E21">
    <cfRule type="expression" priority="68" dxfId="0" stopIfTrue="1">
      <formula>$O$21</formula>
    </cfRule>
  </conditionalFormatting>
  <conditionalFormatting sqref="F21:G21">
    <cfRule type="expression" priority="69" dxfId="0" stopIfTrue="1">
      <formula>$P$21</formula>
    </cfRule>
  </conditionalFormatting>
  <conditionalFormatting sqref="H21:I21">
    <cfRule type="expression" priority="70" dxfId="0" stopIfTrue="1">
      <formula>$Q$21</formula>
    </cfRule>
  </conditionalFormatting>
  <conditionalFormatting sqref="L21">
    <cfRule type="expression" priority="71" dxfId="0" stopIfTrue="1">
      <formula>$S$21</formula>
    </cfRule>
  </conditionalFormatting>
  <conditionalFormatting sqref="D22:E22">
    <cfRule type="expression" priority="72" dxfId="0" stopIfTrue="1">
      <formula>$O$22</formula>
    </cfRule>
  </conditionalFormatting>
  <conditionalFormatting sqref="F22:G22">
    <cfRule type="expression" priority="73" dxfId="0" stopIfTrue="1">
      <formula>$P$22</formula>
    </cfRule>
  </conditionalFormatting>
  <conditionalFormatting sqref="H22:I22">
    <cfRule type="expression" priority="74" dxfId="0" stopIfTrue="1">
      <formula>$Q$22</formula>
    </cfRule>
  </conditionalFormatting>
  <conditionalFormatting sqref="J22:K22">
    <cfRule type="expression" priority="75" dxfId="0" stopIfTrue="1">
      <formula>$R$22</formula>
    </cfRule>
  </conditionalFormatting>
  <conditionalFormatting sqref="L22:L24">
    <cfRule type="expression" priority="76" dxfId="0" stopIfTrue="1">
      <formula>$S$22</formula>
    </cfRule>
  </conditionalFormatting>
  <conditionalFormatting sqref="D23:E23">
    <cfRule type="expression" priority="77" dxfId="0" stopIfTrue="1">
      <formula>$O$23</formula>
    </cfRule>
  </conditionalFormatting>
  <conditionalFormatting sqref="F23:G23">
    <cfRule type="expression" priority="78" dxfId="0" stopIfTrue="1">
      <formula>$P$23</formula>
    </cfRule>
  </conditionalFormatting>
  <conditionalFormatting sqref="H23:I23">
    <cfRule type="expression" priority="79" dxfId="0" stopIfTrue="1">
      <formula>$Q$23</formula>
    </cfRule>
  </conditionalFormatting>
  <conditionalFormatting sqref="J23:K23">
    <cfRule type="expression" priority="80" dxfId="0" stopIfTrue="1">
      <formula>$R$23</formula>
    </cfRule>
  </conditionalFormatting>
  <conditionalFormatting sqref="D24:E24">
    <cfRule type="expression" priority="81" dxfId="0" stopIfTrue="1">
      <formula>$O$24</formula>
    </cfRule>
  </conditionalFormatting>
  <conditionalFormatting sqref="F24:G24">
    <cfRule type="expression" priority="82" dxfId="0" stopIfTrue="1">
      <formula>$P$24</formula>
    </cfRule>
  </conditionalFormatting>
  <conditionalFormatting sqref="D25:E25">
    <cfRule type="expression" priority="83" dxfId="0" stopIfTrue="1">
      <formula>$O$25</formula>
    </cfRule>
  </conditionalFormatting>
  <conditionalFormatting sqref="F25:G25">
    <cfRule type="expression" priority="84" dxfId="0" stopIfTrue="1">
      <formula>$P$25</formula>
    </cfRule>
  </conditionalFormatting>
  <conditionalFormatting sqref="H25:I25">
    <cfRule type="expression" priority="85" dxfId="0" stopIfTrue="1">
      <formula>$Q$25</formula>
    </cfRule>
  </conditionalFormatting>
  <conditionalFormatting sqref="J25:K25">
    <cfRule type="expression" priority="86" dxfId="0" stopIfTrue="1">
      <formula>$R$25</formula>
    </cfRule>
  </conditionalFormatting>
  <conditionalFormatting sqref="L25:L26">
    <cfRule type="expression" priority="87" dxfId="0" stopIfTrue="1">
      <formula>$S$25</formula>
    </cfRule>
  </conditionalFormatting>
  <conditionalFormatting sqref="D26:E26">
    <cfRule type="expression" priority="88" dxfId="0" stopIfTrue="1">
      <formula>$O$26</formula>
    </cfRule>
  </conditionalFormatting>
  <conditionalFormatting sqref="F26:G26">
    <cfRule type="expression" priority="89" dxfId="0" stopIfTrue="1">
      <formula>$P$26</formula>
    </cfRule>
  </conditionalFormatting>
  <conditionalFormatting sqref="H26:I26">
    <cfRule type="expression" priority="90" dxfId="0" stopIfTrue="1">
      <formula>$Q$26</formula>
    </cfRule>
  </conditionalFormatting>
  <conditionalFormatting sqref="J26:K26">
    <cfRule type="expression" priority="91" dxfId="0" stopIfTrue="1">
      <formula>$R$26</formula>
    </cfRule>
  </conditionalFormatting>
  <conditionalFormatting sqref="D27:E27">
    <cfRule type="expression" priority="92" dxfId="0" stopIfTrue="1">
      <formula>$O$27</formula>
    </cfRule>
  </conditionalFormatting>
  <conditionalFormatting sqref="F27:G27">
    <cfRule type="expression" priority="93" dxfId="0" stopIfTrue="1">
      <formula>$P$27</formula>
    </cfRule>
  </conditionalFormatting>
  <conditionalFormatting sqref="H27:I27">
    <cfRule type="expression" priority="94" dxfId="0" stopIfTrue="1">
      <formula>$Q$27</formula>
    </cfRule>
  </conditionalFormatting>
  <conditionalFormatting sqref="J27:K27">
    <cfRule type="expression" priority="95" dxfId="0" stopIfTrue="1">
      <formula>$R$27</formula>
    </cfRule>
  </conditionalFormatting>
  <conditionalFormatting sqref="L27:L28">
    <cfRule type="expression" priority="96" dxfId="0" stopIfTrue="1">
      <formula>$S$27</formula>
    </cfRule>
  </conditionalFormatting>
  <conditionalFormatting sqref="D28:E28">
    <cfRule type="expression" priority="97" dxfId="0" stopIfTrue="1">
      <formula>$O$28</formula>
    </cfRule>
  </conditionalFormatting>
  <conditionalFormatting sqref="D29:E29">
    <cfRule type="expression" priority="98" dxfId="0" stopIfTrue="1">
      <formula>$O$29</formula>
    </cfRule>
  </conditionalFormatting>
  <conditionalFormatting sqref="F29:G29">
    <cfRule type="expression" priority="99" dxfId="0" stopIfTrue="1">
      <formula>$P$29</formula>
    </cfRule>
  </conditionalFormatting>
  <conditionalFormatting sqref="H29:I29">
    <cfRule type="expression" priority="100" dxfId="0" stopIfTrue="1">
      <formula>$Q$29</formula>
    </cfRule>
  </conditionalFormatting>
  <conditionalFormatting sqref="J29:K29">
    <cfRule type="expression" priority="101" dxfId="0" stopIfTrue="1">
      <formula>$R$29</formula>
    </cfRule>
  </conditionalFormatting>
  <conditionalFormatting sqref="L29:L30">
    <cfRule type="expression" priority="102" dxfId="0" stopIfTrue="1">
      <formula>$S$29</formula>
    </cfRule>
  </conditionalFormatting>
  <conditionalFormatting sqref="D30:E30">
    <cfRule type="expression" priority="103" dxfId="0" stopIfTrue="1">
      <formula>$O$30</formula>
    </cfRule>
  </conditionalFormatting>
  <conditionalFormatting sqref="F30:G30">
    <cfRule type="expression" priority="104" dxfId="0" stopIfTrue="1">
      <formula>$P$30</formula>
    </cfRule>
  </conditionalFormatting>
  <conditionalFormatting sqref="B45:C52">
    <cfRule type="expression" priority="105" dxfId="0" stopIfTrue="1">
      <formula>$T$52</formula>
    </cfRule>
  </conditionalFormatting>
  <conditionalFormatting sqref="B53:C54">
    <cfRule type="expression" priority="106" dxfId="0" stopIfTrue="1">
      <formula>$T$54</formula>
    </cfRule>
  </conditionalFormatting>
  <conditionalFormatting sqref="B55:C56">
    <cfRule type="expression" priority="107" dxfId="0" stopIfTrue="1">
      <formula>$T$56</formula>
    </cfRule>
  </conditionalFormatting>
  <conditionalFormatting sqref="B57:C58">
    <cfRule type="expression" priority="108" dxfId="0" stopIfTrue="1">
      <formula>$T$58</formula>
    </cfRule>
  </conditionalFormatting>
  <conditionalFormatting sqref="B59:C59">
    <cfRule type="expression" priority="109" dxfId="0" stopIfTrue="1">
      <formula>$T$59</formula>
    </cfRule>
  </conditionalFormatting>
  <conditionalFormatting sqref="B60:C60">
    <cfRule type="expression" priority="110" dxfId="0" stopIfTrue="1">
      <formula>$T$60</formula>
    </cfRule>
  </conditionalFormatting>
  <conditionalFormatting sqref="B61:C61">
    <cfRule type="expression" priority="111" dxfId="0" stopIfTrue="1">
      <formula>$T$61</formula>
    </cfRule>
  </conditionalFormatting>
  <conditionalFormatting sqref="B62:C63">
    <cfRule type="expression" priority="112" dxfId="0" stopIfTrue="1">
      <formula>$T$63</formula>
    </cfRule>
  </conditionalFormatting>
  <conditionalFormatting sqref="B64:C65">
    <cfRule type="expression" priority="113" dxfId="0" stopIfTrue="1">
      <formula>$T$65</formula>
    </cfRule>
  </conditionalFormatting>
  <conditionalFormatting sqref="B66:C66">
    <cfRule type="expression" priority="114" dxfId="0" stopIfTrue="1">
      <formula>$T$66</formula>
    </cfRule>
  </conditionalFormatting>
  <conditionalFormatting sqref="B67:C68">
    <cfRule type="expression" priority="115" dxfId="0" stopIfTrue="1">
      <formula>$T$68</formula>
    </cfRule>
  </conditionalFormatting>
  <conditionalFormatting sqref="D45:E45">
    <cfRule type="expression" priority="116" dxfId="0" stopIfTrue="1">
      <formula>$O$45</formula>
    </cfRule>
  </conditionalFormatting>
  <conditionalFormatting sqref="F45:G45">
    <cfRule type="expression" priority="117" dxfId="0" stopIfTrue="1">
      <formula>$P$45</formula>
    </cfRule>
  </conditionalFormatting>
  <conditionalFormatting sqref="H45:I45">
    <cfRule type="expression" priority="118" dxfId="0" stopIfTrue="1">
      <formula>$Q$45</formula>
    </cfRule>
  </conditionalFormatting>
  <conditionalFormatting sqref="J45:K45">
    <cfRule type="expression" priority="119" dxfId="0" stopIfTrue="1">
      <formula>$R$45</formula>
    </cfRule>
  </conditionalFormatting>
  <conditionalFormatting sqref="L45:L52">
    <cfRule type="expression" priority="120" dxfId="0" stopIfTrue="1">
      <formula>$S$45</formula>
    </cfRule>
  </conditionalFormatting>
  <conditionalFormatting sqref="D46:E46">
    <cfRule type="expression" priority="121" dxfId="0" stopIfTrue="1">
      <formula>$O$46</formula>
    </cfRule>
  </conditionalFormatting>
  <conditionalFormatting sqref="F46:G46">
    <cfRule type="expression" priority="122" dxfId="0" stopIfTrue="1">
      <formula>$P$46</formula>
    </cfRule>
  </conditionalFormatting>
  <conditionalFormatting sqref="H46:I46">
    <cfRule type="expression" priority="123" dxfId="0" stopIfTrue="1">
      <formula>$Q$46</formula>
    </cfRule>
  </conditionalFormatting>
  <conditionalFormatting sqref="J46:K46">
    <cfRule type="expression" priority="124" dxfId="0" stopIfTrue="1">
      <formula>$R$46</formula>
    </cfRule>
  </conditionalFormatting>
  <conditionalFormatting sqref="D47:E47">
    <cfRule type="expression" priority="125" dxfId="0" stopIfTrue="1">
      <formula>$O$47</formula>
    </cfRule>
  </conditionalFormatting>
  <conditionalFormatting sqref="F47:G47">
    <cfRule type="expression" priority="126" dxfId="0" stopIfTrue="1">
      <formula>$P$47</formula>
    </cfRule>
  </conditionalFormatting>
  <conditionalFormatting sqref="H47:I47">
    <cfRule type="expression" priority="127" dxfId="0" stopIfTrue="1">
      <formula>$Q$47</formula>
    </cfRule>
  </conditionalFormatting>
  <conditionalFormatting sqref="J47:K47">
    <cfRule type="expression" priority="128" dxfId="0" stopIfTrue="1">
      <formula>$R$47</formula>
    </cfRule>
  </conditionalFormatting>
  <conditionalFormatting sqref="D48:E48">
    <cfRule type="expression" priority="129" dxfId="0" stopIfTrue="1">
      <formula>$O$48</formula>
    </cfRule>
  </conditionalFormatting>
  <conditionalFormatting sqref="F48:G48">
    <cfRule type="expression" priority="130" dxfId="0" stopIfTrue="1">
      <formula>$P$48</formula>
    </cfRule>
  </conditionalFormatting>
  <conditionalFormatting sqref="H48:I48">
    <cfRule type="expression" priority="131" dxfId="0" stopIfTrue="1">
      <formula>$Q$48</formula>
    </cfRule>
  </conditionalFormatting>
  <conditionalFormatting sqref="J48:K48">
    <cfRule type="expression" priority="132" dxfId="0" stopIfTrue="1">
      <formula>$R$48</formula>
    </cfRule>
  </conditionalFormatting>
  <conditionalFormatting sqref="D49:E49">
    <cfRule type="expression" priority="133" dxfId="0" stopIfTrue="1">
      <formula>$O$49</formula>
    </cfRule>
  </conditionalFormatting>
  <conditionalFormatting sqref="F49:G49">
    <cfRule type="expression" priority="134" dxfId="0" stopIfTrue="1">
      <formula>$P$49</formula>
    </cfRule>
  </conditionalFormatting>
  <conditionalFormatting sqref="H49:I49">
    <cfRule type="expression" priority="135" dxfId="0" stopIfTrue="1">
      <formula>$Q$49</formula>
    </cfRule>
  </conditionalFormatting>
  <conditionalFormatting sqref="J49:K49">
    <cfRule type="expression" priority="136" dxfId="0" stopIfTrue="1">
      <formula>$R$49</formula>
    </cfRule>
  </conditionalFormatting>
  <conditionalFormatting sqref="D50:E50">
    <cfRule type="expression" priority="137" dxfId="0" stopIfTrue="1">
      <formula>$O$50</formula>
    </cfRule>
  </conditionalFormatting>
  <conditionalFormatting sqref="F50:G50">
    <cfRule type="expression" priority="138" dxfId="0" stopIfTrue="1">
      <formula>$P$50</formula>
    </cfRule>
  </conditionalFormatting>
  <conditionalFormatting sqref="H50:I50">
    <cfRule type="expression" priority="139" dxfId="0" stopIfTrue="1">
      <formula>$Q$50</formula>
    </cfRule>
  </conditionalFormatting>
  <conditionalFormatting sqref="J50:K50">
    <cfRule type="expression" priority="140" dxfId="0" stopIfTrue="1">
      <formula>$R$50</formula>
    </cfRule>
  </conditionalFormatting>
  <conditionalFormatting sqref="D51:E51">
    <cfRule type="expression" priority="141" dxfId="0" stopIfTrue="1">
      <formula>$O$51</formula>
    </cfRule>
  </conditionalFormatting>
  <conditionalFormatting sqref="F51:G51">
    <cfRule type="expression" priority="142" dxfId="0" stopIfTrue="1">
      <formula>$P$51</formula>
    </cfRule>
  </conditionalFormatting>
  <conditionalFormatting sqref="H51:I51">
    <cfRule type="expression" priority="143" dxfId="0" stopIfTrue="1">
      <formula>$Q$51</formula>
    </cfRule>
  </conditionalFormatting>
  <conditionalFormatting sqref="J51:K51">
    <cfRule type="expression" priority="144" dxfId="0" stopIfTrue="1">
      <formula>$R$51</formula>
    </cfRule>
  </conditionalFormatting>
  <conditionalFormatting sqref="D52:E52">
    <cfRule type="expression" priority="145" dxfId="0" stopIfTrue="1">
      <formula>$O$52</formula>
    </cfRule>
  </conditionalFormatting>
  <conditionalFormatting sqref="D53:E53">
    <cfRule type="expression" priority="146" dxfId="0" stopIfTrue="1">
      <formula>$O$53</formula>
    </cfRule>
  </conditionalFormatting>
  <conditionalFormatting sqref="F53:G53">
    <cfRule type="expression" priority="147" dxfId="0" stopIfTrue="1">
      <formula>$P$53</formula>
    </cfRule>
  </conditionalFormatting>
  <conditionalFormatting sqref="H53:I53">
    <cfRule type="expression" priority="148" dxfId="0" stopIfTrue="1">
      <formula>$Q$53</formula>
    </cfRule>
  </conditionalFormatting>
  <conditionalFormatting sqref="J53:K53">
    <cfRule type="expression" priority="149" dxfId="0" stopIfTrue="1">
      <formula>$R$53</formula>
    </cfRule>
  </conditionalFormatting>
  <conditionalFormatting sqref="L53:L54">
    <cfRule type="expression" priority="150" dxfId="0" stopIfTrue="1">
      <formula>$S$53</formula>
    </cfRule>
  </conditionalFormatting>
  <conditionalFormatting sqref="D54:E54">
    <cfRule type="expression" priority="151" dxfId="0" stopIfTrue="1">
      <formula>$O$54</formula>
    </cfRule>
  </conditionalFormatting>
  <conditionalFormatting sqref="F54:G54">
    <cfRule type="expression" priority="152" dxfId="0" stopIfTrue="1">
      <formula>$P$54</formula>
    </cfRule>
  </conditionalFormatting>
  <conditionalFormatting sqref="H54:I54">
    <cfRule type="expression" priority="153" dxfId="0" stopIfTrue="1">
      <formula>$Q$54</formula>
    </cfRule>
  </conditionalFormatting>
  <conditionalFormatting sqref="J54:K54">
    <cfRule type="expression" priority="154" dxfId="0" stopIfTrue="1">
      <formula>$R$54</formula>
    </cfRule>
  </conditionalFormatting>
  <conditionalFormatting sqref="D55:E55">
    <cfRule type="expression" priority="155" dxfId="0" stopIfTrue="1">
      <formula>$O$55</formula>
    </cfRule>
  </conditionalFormatting>
  <conditionalFormatting sqref="F55:G55">
    <cfRule type="expression" priority="156" dxfId="0" stopIfTrue="1">
      <formula>$P$55</formula>
    </cfRule>
  </conditionalFormatting>
  <conditionalFormatting sqref="H55:I55">
    <cfRule type="expression" priority="157" dxfId="0" stopIfTrue="1">
      <formula>$Q$55</formula>
    </cfRule>
  </conditionalFormatting>
  <conditionalFormatting sqref="J55:K55">
    <cfRule type="expression" priority="158" dxfId="0" stopIfTrue="1">
      <formula>$R$55</formula>
    </cfRule>
  </conditionalFormatting>
  <conditionalFormatting sqref="L55:L56">
    <cfRule type="expression" priority="159" dxfId="0" stopIfTrue="1">
      <formula>$S$55</formula>
    </cfRule>
  </conditionalFormatting>
  <conditionalFormatting sqref="D56:E56">
    <cfRule type="expression" priority="160" dxfId="0" stopIfTrue="1">
      <formula>$O$56</formula>
    </cfRule>
  </conditionalFormatting>
  <conditionalFormatting sqref="F56:G56">
    <cfRule type="expression" priority="161" dxfId="0" stopIfTrue="1">
      <formula>$P$56</formula>
    </cfRule>
  </conditionalFormatting>
  <conditionalFormatting sqref="H56:I56">
    <cfRule type="expression" priority="162" dxfId="0" stopIfTrue="1">
      <formula>$Q$56</formula>
    </cfRule>
  </conditionalFormatting>
  <conditionalFormatting sqref="D57:E57">
    <cfRule type="expression" priority="163" dxfId="0" stopIfTrue="1">
      <formula>$O$57</formula>
    </cfRule>
  </conditionalFormatting>
  <conditionalFormatting sqref="F57:G57">
    <cfRule type="expression" priority="164" dxfId="0" stopIfTrue="1">
      <formula>$P$57</formula>
    </cfRule>
  </conditionalFormatting>
  <conditionalFormatting sqref="H57:I57">
    <cfRule type="expression" priority="165" dxfId="0" stopIfTrue="1">
      <formula>$Q$57</formula>
    </cfRule>
  </conditionalFormatting>
  <conditionalFormatting sqref="J57:K57">
    <cfRule type="expression" priority="166" dxfId="0" stopIfTrue="1">
      <formula>$R$57</formula>
    </cfRule>
  </conditionalFormatting>
  <conditionalFormatting sqref="L57:L58">
    <cfRule type="expression" priority="167" dxfId="0" stopIfTrue="1">
      <formula>$S$57</formula>
    </cfRule>
  </conditionalFormatting>
  <conditionalFormatting sqref="D58:E58">
    <cfRule type="expression" priority="168" dxfId="0" stopIfTrue="1">
      <formula>$O$58</formula>
    </cfRule>
  </conditionalFormatting>
  <conditionalFormatting sqref="F58:G58">
    <cfRule type="expression" priority="169" dxfId="0" stopIfTrue="1">
      <formula>$P$58</formula>
    </cfRule>
  </conditionalFormatting>
  <conditionalFormatting sqref="H58:I58">
    <cfRule type="expression" priority="170" dxfId="0" stopIfTrue="1">
      <formula>$Q$58</formula>
    </cfRule>
  </conditionalFormatting>
  <conditionalFormatting sqref="J58:K58">
    <cfRule type="expression" priority="171" dxfId="0" stopIfTrue="1">
      <formula>$R$58</formula>
    </cfRule>
  </conditionalFormatting>
  <conditionalFormatting sqref="D59:E59">
    <cfRule type="expression" priority="172" dxfId="0" stopIfTrue="1">
      <formula>$O$59</formula>
    </cfRule>
  </conditionalFormatting>
  <conditionalFormatting sqref="F59:G59">
    <cfRule type="expression" priority="173" dxfId="0" stopIfTrue="1">
      <formula>$P$59</formula>
    </cfRule>
  </conditionalFormatting>
  <conditionalFormatting sqref="H59:I59">
    <cfRule type="expression" priority="174" dxfId="0" stopIfTrue="1">
      <formula>$Q$59</formula>
    </cfRule>
  </conditionalFormatting>
  <conditionalFormatting sqref="L59">
    <cfRule type="expression" priority="175" dxfId="0" stopIfTrue="1">
      <formula>$S$59</formula>
    </cfRule>
  </conditionalFormatting>
  <conditionalFormatting sqref="D60:E60">
    <cfRule type="expression" priority="176" dxfId="0" stopIfTrue="1">
      <formula>$O$60</formula>
    </cfRule>
  </conditionalFormatting>
  <conditionalFormatting sqref="F60:G60">
    <cfRule type="expression" priority="177" dxfId="0" stopIfTrue="1">
      <formula>$P$60</formula>
    </cfRule>
  </conditionalFormatting>
  <conditionalFormatting sqref="H60:I60">
    <cfRule type="expression" priority="178" dxfId="0" stopIfTrue="1">
      <formula>$Q$60</formula>
    </cfRule>
  </conditionalFormatting>
  <conditionalFormatting sqref="J60:K60">
    <cfRule type="expression" priority="179" dxfId="0" stopIfTrue="1">
      <formula>$R$60</formula>
    </cfRule>
  </conditionalFormatting>
  <conditionalFormatting sqref="L60">
    <cfRule type="expression" priority="180" dxfId="0" stopIfTrue="1">
      <formula>$S$60</formula>
    </cfRule>
  </conditionalFormatting>
  <conditionalFormatting sqref="D61:E61">
    <cfRule type="expression" priority="181" dxfId="0" stopIfTrue="1">
      <formula>$O$61</formula>
    </cfRule>
  </conditionalFormatting>
  <conditionalFormatting sqref="L61">
    <cfRule type="expression" priority="182" dxfId="0" stopIfTrue="1">
      <formula>$S$61</formula>
    </cfRule>
  </conditionalFormatting>
  <conditionalFormatting sqref="D62:E62">
    <cfRule type="expression" priority="183" dxfId="0" stopIfTrue="1">
      <formula>$O$62</formula>
    </cfRule>
  </conditionalFormatting>
  <conditionalFormatting sqref="F62:G62">
    <cfRule type="expression" priority="184" dxfId="0" stopIfTrue="1">
      <formula>$P$62</formula>
    </cfRule>
  </conditionalFormatting>
  <conditionalFormatting sqref="H62:I62">
    <cfRule type="expression" priority="185" dxfId="0" stopIfTrue="1">
      <formula>$Q$62</formula>
    </cfRule>
  </conditionalFormatting>
  <conditionalFormatting sqref="J62:K62">
    <cfRule type="expression" priority="186" dxfId="0" stopIfTrue="1">
      <formula>$R$62</formula>
    </cfRule>
  </conditionalFormatting>
  <conditionalFormatting sqref="L62:L63">
    <cfRule type="expression" priority="187" dxfId="0" stopIfTrue="1">
      <formula>$S$62</formula>
    </cfRule>
  </conditionalFormatting>
  <conditionalFormatting sqref="D63:E63">
    <cfRule type="expression" priority="188" dxfId="0" stopIfTrue="1">
      <formula>$O$63</formula>
    </cfRule>
  </conditionalFormatting>
  <conditionalFormatting sqref="F63:G63">
    <cfRule type="expression" priority="189" dxfId="0" stopIfTrue="1">
      <formula>$P$63</formula>
    </cfRule>
  </conditionalFormatting>
  <conditionalFormatting sqref="H63:I63">
    <cfRule type="expression" priority="190" dxfId="0" stopIfTrue="1">
      <formula>$Q$63</formula>
    </cfRule>
  </conditionalFormatting>
  <conditionalFormatting sqref="J63:K63">
    <cfRule type="expression" priority="191" dxfId="0" stopIfTrue="1">
      <formula>$R$63</formula>
    </cfRule>
  </conditionalFormatting>
  <conditionalFormatting sqref="D64:E64">
    <cfRule type="expression" priority="192" dxfId="0" stopIfTrue="1">
      <formula>$O$64</formula>
    </cfRule>
  </conditionalFormatting>
  <conditionalFormatting sqref="F64:G64">
    <cfRule type="expression" priority="193" dxfId="0" stopIfTrue="1">
      <formula>$P$64</formula>
    </cfRule>
  </conditionalFormatting>
  <conditionalFormatting sqref="H64:I64">
    <cfRule type="expression" priority="194" dxfId="0" stopIfTrue="1">
      <formula>$Q$64</formula>
    </cfRule>
  </conditionalFormatting>
  <conditionalFormatting sqref="J64:K64">
    <cfRule type="expression" priority="195" dxfId="0" stopIfTrue="1">
      <formula>$R$64</formula>
    </cfRule>
  </conditionalFormatting>
  <conditionalFormatting sqref="L64:L65">
    <cfRule type="expression" priority="196" dxfId="0" stopIfTrue="1">
      <formula>$S$64</formula>
    </cfRule>
  </conditionalFormatting>
  <conditionalFormatting sqref="D65:E65">
    <cfRule type="expression" priority="197" dxfId="0" stopIfTrue="1">
      <formula>$O$65</formula>
    </cfRule>
  </conditionalFormatting>
  <conditionalFormatting sqref="F65:G65">
    <cfRule type="expression" priority="198" dxfId="0" stopIfTrue="1">
      <formula>$P$65</formula>
    </cfRule>
  </conditionalFormatting>
  <conditionalFormatting sqref="H65:I65">
    <cfRule type="expression" priority="199" dxfId="0" stopIfTrue="1">
      <formula>$Q$65</formula>
    </cfRule>
  </conditionalFormatting>
  <conditionalFormatting sqref="D66:E66">
    <cfRule type="expression" priority="200" dxfId="0" stopIfTrue="1">
      <formula>$O$66</formula>
    </cfRule>
  </conditionalFormatting>
  <conditionalFormatting sqref="L66">
    <cfRule type="expression" priority="201" dxfId="0" stopIfTrue="1">
      <formula>$S$66</formula>
    </cfRule>
  </conditionalFormatting>
  <conditionalFormatting sqref="D67:E67">
    <cfRule type="expression" priority="202" dxfId="0" stopIfTrue="1">
      <formula>$O$67</formula>
    </cfRule>
  </conditionalFormatting>
  <conditionalFormatting sqref="F67:G67">
    <cfRule type="expression" priority="203" dxfId="0" stopIfTrue="1">
      <formula>$P$67</formula>
    </cfRule>
  </conditionalFormatting>
  <conditionalFormatting sqref="H67:I67">
    <cfRule type="expression" priority="204" dxfId="0" stopIfTrue="1">
      <formula>$Q$67</formula>
    </cfRule>
  </conditionalFormatting>
  <conditionalFormatting sqref="J67:K67">
    <cfRule type="expression" priority="205" dxfId="0" stopIfTrue="1">
      <formula>$R$67</formula>
    </cfRule>
  </conditionalFormatting>
  <conditionalFormatting sqref="L67:L68">
    <cfRule type="expression" priority="206" dxfId="0" stopIfTrue="1">
      <formula>$S$67</formula>
    </cfRule>
  </conditionalFormatting>
  <conditionalFormatting sqref="D68:E68">
    <cfRule type="expression" priority="207" dxfId="0" stopIfTrue="1">
      <formula>$O$68</formula>
    </cfRule>
  </conditionalFormatting>
  <conditionalFormatting sqref="B83:C86">
    <cfRule type="expression" priority="208" dxfId="0" stopIfTrue="1">
      <formula>$T$86</formula>
    </cfRule>
  </conditionalFormatting>
  <conditionalFormatting sqref="B87:C90">
    <cfRule type="expression" priority="209" dxfId="0" stopIfTrue="1">
      <formula>$T$90</formula>
    </cfRule>
  </conditionalFormatting>
  <conditionalFormatting sqref="B91:C91">
    <cfRule type="expression" priority="210" dxfId="0" stopIfTrue="1">
      <formula>$T$91</formula>
    </cfRule>
  </conditionalFormatting>
  <conditionalFormatting sqref="B92:C92">
    <cfRule type="expression" priority="211" dxfId="0" stopIfTrue="1">
      <formula>$T$92</formula>
    </cfRule>
  </conditionalFormatting>
  <conditionalFormatting sqref="B93:C94">
    <cfRule type="expression" priority="212" dxfId="0" stopIfTrue="1">
      <formula>$T$94</formula>
    </cfRule>
  </conditionalFormatting>
  <conditionalFormatting sqref="B95:C95">
    <cfRule type="expression" priority="213" dxfId="0" stopIfTrue="1">
      <formula>$T$95</formula>
    </cfRule>
  </conditionalFormatting>
  <conditionalFormatting sqref="B96:C96">
    <cfRule type="expression" priority="214" dxfId="0" stopIfTrue="1">
      <formula>$T$96</formula>
    </cfRule>
  </conditionalFormatting>
  <conditionalFormatting sqref="D83:E83">
    <cfRule type="expression" priority="215" dxfId="0" stopIfTrue="1">
      <formula>$O$83</formula>
    </cfRule>
  </conditionalFormatting>
  <conditionalFormatting sqref="F83:G83">
    <cfRule type="expression" priority="216" dxfId="0" stopIfTrue="1">
      <formula>$P$83</formula>
    </cfRule>
  </conditionalFormatting>
  <conditionalFormatting sqref="H83:I83">
    <cfRule type="expression" priority="217" dxfId="0" stopIfTrue="1">
      <formula>$Q$83</formula>
    </cfRule>
  </conditionalFormatting>
  <conditionalFormatting sqref="J83:K83">
    <cfRule type="expression" priority="218" dxfId="0" stopIfTrue="1">
      <formula>$R$83</formula>
    </cfRule>
  </conditionalFormatting>
  <conditionalFormatting sqref="L83:L86">
    <cfRule type="expression" priority="219" dxfId="0" stopIfTrue="1">
      <formula>$S$83</formula>
    </cfRule>
  </conditionalFormatting>
  <conditionalFormatting sqref="D84:E84">
    <cfRule type="expression" priority="220" dxfId="0" stopIfTrue="1">
      <formula>$O$84</formula>
    </cfRule>
  </conditionalFormatting>
  <conditionalFormatting sqref="F84:G84">
    <cfRule type="expression" priority="221" dxfId="0" stopIfTrue="1">
      <formula>$P$84</formula>
    </cfRule>
  </conditionalFormatting>
  <conditionalFormatting sqref="H84:I84">
    <cfRule type="expression" priority="222" dxfId="0" stopIfTrue="1">
      <formula>$Q$84</formula>
    </cfRule>
  </conditionalFormatting>
  <conditionalFormatting sqref="J84:K84">
    <cfRule type="expression" priority="223" dxfId="0" stopIfTrue="1">
      <formula>$R$84</formula>
    </cfRule>
  </conditionalFormatting>
  <conditionalFormatting sqref="D85:E85">
    <cfRule type="expression" priority="224" dxfId="0" stopIfTrue="1">
      <formula>$O$85</formula>
    </cfRule>
  </conditionalFormatting>
  <conditionalFormatting sqref="F85:G85">
    <cfRule type="expression" priority="225" dxfId="0" stopIfTrue="1">
      <formula>$P$85</formula>
    </cfRule>
  </conditionalFormatting>
  <conditionalFormatting sqref="H85:I85">
    <cfRule type="expression" priority="226" dxfId="0" stopIfTrue="1">
      <formula>$Q$85</formula>
    </cfRule>
  </conditionalFormatting>
  <conditionalFormatting sqref="J85:K85">
    <cfRule type="expression" priority="227" dxfId="0" stopIfTrue="1">
      <formula>$R$85</formula>
    </cfRule>
  </conditionalFormatting>
  <conditionalFormatting sqref="D86:E86">
    <cfRule type="expression" priority="228" dxfId="0" stopIfTrue="1">
      <formula>$O$86</formula>
    </cfRule>
  </conditionalFormatting>
  <conditionalFormatting sqref="D87:E87">
    <cfRule type="expression" priority="229" dxfId="0" stopIfTrue="1">
      <formula>$O$87</formula>
    </cfRule>
  </conditionalFormatting>
  <conditionalFormatting sqref="F87:G87">
    <cfRule type="expression" priority="230" dxfId="0" stopIfTrue="1">
      <formula>$P$87</formula>
    </cfRule>
  </conditionalFormatting>
  <conditionalFormatting sqref="H87:I87">
    <cfRule type="expression" priority="231" dxfId="0" stopIfTrue="1">
      <formula>$Q$87</formula>
    </cfRule>
  </conditionalFormatting>
  <conditionalFormatting sqref="J87:K87">
    <cfRule type="expression" priority="232" dxfId="0" stopIfTrue="1">
      <formula>$R$87</formula>
    </cfRule>
  </conditionalFormatting>
  <conditionalFormatting sqref="L87:L90">
    <cfRule type="expression" priority="233" dxfId="0" stopIfTrue="1">
      <formula>$S$87</formula>
    </cfRule>
  </conditionalFormatting>
  <conditionalFormatting sqref="D88:E88">
    <cfRule type="expression" priority="234" dxfId="0" stopIfTrue="1">
      <formula>$O$88</formula>
    </cfRule>
  </conditionalFormatting>
  <conditionalFormatting sqref="F88:G88">
    <cfRule type="expression" priority="235" dxfId="0" stopIfTrue="1">
      <formula>$P$88</formula>
    </cfRule>
  </conditionalFormatting>
  <conditionalFormatting sqref="H88:I88">
    <cfRule type="expression" priority="236" dxfId="0" stopIfTrue="1">
      <formula>$Q$88</formula>
    </cfRule>
  </conditionalFormatting>
  <conditionalFormatting sqref="J88:K88">
    <cfRule type="expression" priority="237" dxfId="0" stopIfTrue="1">
      <formula>$R$88</formula>
    </cfRule>
  </conditionalFormatting>
  <conditionalFormatting sqref="D89:E89">
    <cfRule type="expression" priority="238" dxfId="0" stopIfTrue="1">
      <formula>$O$89</formula>
    </cfRule>
  </conditionalFormatting>
  <conditionalFormatting sqref="F89:G89">
    <cfRule type="expression" priority="239" dxfId="0" stopIfTrue="1">
      <formula>$P$89</formula>
    </cfRule>
  </conditionalFormatting>
  <conditionalFormatting sqref="H89:I89">
    <cfRule type="expression" priority="240" dxfId="0" stopIfTrue="1">
      <formula>$Q$89</formula>
    </cfRule>
  </conditionalFormatting>
  <conditionalFormatting sqref="J89:K89">
    <cfRule type="expression" priority="241" dxfId="0" stopIfTrue="1">
      <formula>$R$89</formula>
    </cfRule>
  </conditionalFormatting>
  <conditionalFormatting sqref="D90:E90">
    <cfRule type="expression" priority="242" dxfId="0" stopIfTrue="1">
      <formula>$O$90</formula>
    </cfRule>
  </conditionalFormatting>
  <conditionalFormatting sqref="D91:E91">
    <cfRule type="expression" priority="243" dxfId="0" stopIfTrue="1">
      <formula>$O$91</formula>
    </cfRule>
  </conditionalFormatting>
  <conditionalFormatting sqref="F91:G91">
    <cfRule type="expression" priority="244" dxfId="0" stopIfTrue="1">
      <formula>$P$91</formula>
    </cfRule>
  </conditionalFormatting>
  <conditionalFormatting sqref="L91">
    <cfRule type="expression" priority="245" dxfId="0" stopIfTrue="1">
      <formula>$S$91</formula>
    </cfRule>
  </conditionalFormatting>
  <conditionalFormatting sqref="D92:E92">
    <cfRule type="expression" priority="246" dxfId="0" stopIfTrue="1">
      <formula>$O$92</formula>
    </cfRule>
  </conditionalFormatting>
  <conditionalFormatting sqref="L92">
    <cfRule type="expression" priority="247" dxfId="0" stopIfTrue="1">
      <formula>$S$92</formula>
    </cfRule>
  </conditionalFormatting>
  <conditionalFormatting sqref="D93:E93">
    <cfRule type="expression" priority="248" dxfId="0" stopIfTrue="1">
      <formula>$O$93</formula>
    </cfRule>
  </conditionalFormatting>
  <conditionalFormatting sqref="F93:G93">
    <cfRule type="expression" priority="249" dxfId="0" stopIfTrue="1">
      <formula>$P$93</formula>
    </cfRule>
  </conditionalFormatting>
  <conditionalFormatting sqref="H93:I93">
    <cfRule type="expression" priority="250" dxfId="0" stopIfTrue="1">
      <formula>$Q$93</formula>
    </cfRule>
  </conditionalFormatting>
  <conditionalFormatting sqref="J93:K93">
    <cfRule type="expression" priority="251" dxfId="0" stopIfTrue="1">
      <formula>$R$93</formula>
    </cfRule>
  </conditionalFormatting>
  <conditionalFormatting sqref="L93:L94">
    <cfRule type="expression" priority="252" dxfId="0" stopIfTrue="1">
      <formula>$S$93</formula>
    </cfRule>
  </conditionalFormatting>
  <conditionalFormatting sqref="D94:E94">
    <cfRule type="expression" priority="253" dxfId="0" stopIfTrue="1">
      <formula>$O$94</formula>
    </cfRule>
  </conditionalFormatting>
  <conditionalFormatting sqref="F94:G94">
    <cfRule type="expression" priority="254" dxfId="0" stopIfTrue="1">
      <formula>$P$94</formula>
    </cfRule>
  </conditionalFormatting>
  <conditionalFormatting sqref="D95:E95">
    <cfRule type="expression" priority="255" dxfId="0" stopIfTrue="1">
      <formula>$O$95</formula>
    </cfRule>
  </conditionalFormatting>
  <conditionalFormatting sqref="F95:G95">
    <cfRule type="expression" priority="256" dxfId="0" stopIfTrue="1">
      <formula>$P$95</formula>
    </cfRule>
  </conditionalFormatting>
  <conditionalFormatting sqref="H95:I95">
    <cfRule type="expression" priority="257" dxfId="0" stopIfTrue="1">
      <formula>$Q$95</formula>
    </cfRule>
  </conditionalFormatting>
  <conditionalFormatting sqref="L95">
    <cfRule type="expression" priority="258" dxfId="0" stopIfTrue="1">
      <formula>$S$95</formula>
    </cfRule>
  </conditionalFormatting>
  <conditionalFormatting sqref="D96:E96">
    <cfRule type="expression" priority="259" dxfId="0" stopIfTrue="1">
      <formula>$O$96</formula>
    </cfRule>
  </conditionalFormatting>
  <conditionalFormatting sqref="F96:G96">
    <cfRule type="expression" priority="260" dxfId="0" stopIfTrue="1">
      <formula>$P$96</formula>
    </cfRule>
  </conditionalFormatting>
  <conditionalFormatting sqref="H96:I96">
    <cfRule type="expression" priority="261" dxfId="0" stopIfTrue="1">
      <formula>$Q$96</formula>
    </cfRule>
  </conditionalFormatting>
  <conditionalFormatting sqref="J96:K96">
    <cfRule type="expression" priority="262" dxfId="0" stopIfTrue="1">
      <formula>$R$96</formula>
    </cfRule>
  </conditionalFormatting>
  <conditionalFormatting sqref="L96">
    <cfRule type="expression" priority="263" dxfId="0" stopIfTrue="1">
      <formula>$S$96</formula>
    </cfRule>
  </conditionalFormatting>
  <conditionalFormatting sqref="B98:C99">
    <cfRule type="expression" priority="264" dxfId="0" stopIfTrue="1">
      <formula>$T$99</formula>
    </cfRule>
  </conditionalFormatting>
  <conditionalFormatting sqref="B100:C101">
    <cfRule type="expression" priority="265" dxfId="0" stopIfTrue="1">
      <formula>$T$101</formula>
    </cfRule>
  </conditionalFormatting>
  <conditionalFormatting sqref="B102:C103">
    <cfRule type="expression" priority="266" dxfId="0" stopIfTrue="1">
      <formula>$T$103</formula>
    </cfRule>
  </conditionalFormatting>
  <conditionalFormatting sqref="B104:C105">
    <cfRule type="expression" priority="267" dxfId="0" stopIfTrue="1">
      <formula>$T$105</formula>
    </cfRule>
  </conditionalFormatting>
  <conditionalFormatting sqref="D97:E97">
    <cfRule type="expression" priority="268" dxfId="0" stopIfTrue="1">
      <formula>$O$97</formula>
    </cfRule>
  </conditionalFormatting>
  <conditionalFormatting sqref="B97:C97">
    <cfRule type="expression" priority="269" dxfId="0" stopIfTrue="1">
      <formula>$T$97</formula>
    </cfRule>
  </conditionalFormatting>
  <conditionalFormatting sqref="F97:G97">
    <cfRule type="expression" priority="270" dxfId="0" stopIfTrue="1">
      <formula>$P$97</formula>
    </cfRule>
  </conditionalFormatting>
  <conditionalFormatting sqref="H97:I97">
    <cfRule type="expression" priority="271" dxfId="0" stopIfTrue="1">
      <formula>$Q$97</formula>
    </cfRule>
  </conditionalFormatting>
  <conditionalFormatting sqref="J97:K97">
    <cfRule type="expression" priority="272" dxfId="0" stopIfTrue="1">
      <formula>$R$97</formula>
    </cfRule>
  </conditionalFormatting>
  <conditionalFormatting sqref="L97">
    <cfRule type="expression" priority="273" dxfId="0" stopIfTrue="1">
      <formula>$S$97</formula>
    </cfRule>
  </conditionalFormatting>
  <conditionalFormatting sqref="D98:E98">
    <cfRule type="expression" priority="274" dxfId="0" stopIfTrue="1">
      <formula>$O$98</formula>
    </cfRule>
  </conditionalFormatting>
  <conditionalFormatting sqref="F98:G98">
    <cfRule type="expression" priority="275" dxfId="0" stopIfTrue="1">
      <formula>$P$98</formula>
    </cfRule>
  </conditionalFormatting>
  <conditionalFormatting sqref="H98:I98">
    <cfRule type="expression" priority="276" dxfId="0" stopIfTrue="1">
      <formula>$Q$98</formula>
    </cfRule>
  </conditionalFormatting>
  <conditionalFormatting sqref="J98:K98">
    <cfRule type="expression" priority="277" dxfId="0" stopIfTrue="1">
      <formula>$R$98</formula>
    </cfRule>
  </conditionalFormatting>
  <conditionalFormatting sqref="L98:L99">
    <cfRule type="expression" priority="278" dxfId="0" stopIfTrue="1">
      <formula>$S$98</formula>
    </cfRule>
  </conditionalFormatting>
  <conditionalFormatting sqref="D99:E99">
    <cfRule type="expression" priority="279" dxfId="0" stopIfTrue="1">
      <formula>$O$99</formula>
    </cfRule>
  </conditionalFormatting>
  <conditionalFormatting sqref="F99:G99">
    <cfRule type="expression" priority="280" dxfId="0" stopIfTrue="1">
      <formula>$P$99</formula>
    </cfRule>
  </conditionalFormatting>
  <conditionalFormatting sqref="H99:I99">
    <cfRule type="expression" priority="281" dxfId="0" stopIfTrue="1">
      <formula>$Q$99</formula>
    </cfRule>
  </conditionalFormatting>
  <conditionalFormatting sqref="J99:K99">
    <cfRule type="expression" priority="282" dxfId="0" stopIfTrue="1">
      <formula>$R$99</formula>
    </cfRule>
  </conditionalFormatting>
  <conditionalFormatting sqref="D100:E100">
    <cfRule type="expression" priority="283" dxfId="0" stopIfTrue="1">
      <formula>$O$100</formula>
    </cfRule>
  </conditionalFormatting>
  <conditionalFormatting sqref="F100:G100">
    <cfRule type="expression" priority="284" dxfId="0" stopIfTrue="1">
      <formula>$P$100</formula>
    </cfRule>
  </conditionalFormatting>
  <conditionalFormatting sqref="H100:I100">
    <cfRule type="expression" priority="285" dxfId="0" stopIfTrue="1">
      <formula>$Q$100</formula>
    </cfRule>
  </conditionalFormatting>
  <conditionalFormatting sqref="J100:K100">
    <cfRule type="expression" priority="286" dxfId="0" stopIfTrue="1">
      <formula>$R$100</formula>
    </cfRule>
  </conditionalFormatting>
  <conditionalFormatting sqref="L100:L101">
    <cfRule type="expression" priority="287" dxfId="0" stopIfTrue="1">
      <formula>$S$100</formula>
    </cfRule>
  </conditionalFormatting>
  <conditionalFormatting sqref="D101:E101">
    <cfRule type="expression" priority="288" dxfId="0" stopIfTrue="1">
      <formula>$O$101</formula>
    </cfRule>
  </conditionalFormatting>
  <conditionalFormatting sqref="F101:G101">
    <cfRule type="expression" priority="289" dxfId="0" stopIfTrue="1">
      <formula>$P$101</formula>
    </cfRule>
  </conditionalFormatting>
  <conditionalFormatting sqref="D102:E102">
    <cfRule type="expression" priority="290" dxfId="0" stopIfTrue="1">
      <formula>$O$102</formula>
    </cfRule>
  </conditionalFormatting>
  <conditionalFormatting sqref="F102:G102">
    <cfRule type="expression" priority="291" dxfId="0" stopIfTrue="1">
      <formula>$P$102</formula>
    </cfRule>
  </conditionalFormatting>
  <conditionalFormatting sqref="H102:I102">
    <cfRule type="expression" priority="292" dxfId="0" stopIfTrue="1">
      <formula>$Q$102</formula>
    </cfRule>
  </conditionalFormatting>
  <conditionalFormatting sqref="J102:K102">
    <cfRule type="expression" priority="293" dxfId="0" stopIfTrue="1">
      <formula>$R$102</formula>
    </cfRule>
  </conditionalFormatting>
  <conditionalFormatting sqref="L102:L103">
    <cfRule type="expression" priority="294" dxfId="0" stopIfTrue="1">
      <formula>$S$102</formula>
    </cfRule>
  </conditionalFormatting>
  <conditionalFormatting sqref="D103:E103">
    <cfRule type="expression" priority="295" dxfId="0" stopIfTrue="1">
      <formula>$O$103</formula>
    </cfRule>
  </conditionalFormatting>
  <conditionalFormatting sqref="F103:G103">
    <cfRule type="expression" priority="296" dxfId="0" stopIfTrue="1">
      <formula>$P$103</formula>
    </cfRule>
  </conditionalFormatting>
  <conditionalFormatting sqref="D104:E104">
    <cfRule type="expression" priority="297" dxfId="0" stopIfTrue="1">
      <formula>$O$104</formula>
    </cfRule>
  </conditionalFormatting>
  <conditionalFormatting sqref="F104:G104">
    <cfRule type="expression" priority="298" dxfId="0" stopIfTrue="1">
      <formula>$P$104</formula>
    </cfRule>
  </conditionalFormatting>
  <conditionalFormatting sqref="H104:I104">
    <cfRule type="expression" priority="299" dxfId="0" stopIfTrue="1">
      <formula>$Q$104</formula>
    </cfRule>
  </conditionalFormatting>
  <conditionalFormatting sqref="J104:K104">
    <cfRule type="expression" priority="300" dxfId="0" stopIfTrue="1">
      <formula>$R$104</formula>
    </cfRule>
  </conditionalFormatting>
  <conditionalFormatting sqref="L104:L105">
    <cfRule type="expression" priority="301" dxfId="0" stopIfTrue="1">
      <formula>$S$104</formula>
    </cfRule>
  </conditionalFormatting>
  <conditionalFormatting sqref="D105:E105">
    <cfRule type="expression" priority="302" dxfId="0" stopIfTrue="1">
      <formula>$O$105</formula>
    </cfRule>
  </conditionalFormatting>
  <conditionalFormatting sqref="F105:G105">
    <cfRule type="expression" priority="303" dxfId="0" stopIfTrue="1">
      <formula>$P$105</formula>
    </cfRule>
  </conditionalFormatting>
  <conditionalFormatting sqref="H105:I105">
    <cfRule type="expression" priority="304" dxfId="0" stopIfTrue="1">
      <formula>$Q$105</formula>
    </cfRule>
  </conditionalFormatting>
  <conditionalFormatting sqref="J105:K105">
    <cfRule type="expression" priority="305" dxfId="0" stopIfTrue="1">
      <formula>$R$105</formula>
    </cfRule>
  </conditionalFormatting>
  <conditionalFormatting sqref="B124:C126">
    <cfRule type="expression" priority="306" dxfId="0" stopIfTrue="1">
      <formula>$T$126</formula>
    </cfRule>
  </conditionalFormatting>
  <conditionalFormatting sqref="B127:C128">
    <cfRule type="expression" priority="307" dxfId="0" stopIfTrue="1">
      <formula>$T$128</formula>
    </cfRule>
  </conditionalFormatting>
  <conditionalFormatting sqref="B129:C132">
    <cfRule type="expression" priority="308" dxfId="0" stopIfTrue="1">
      <formula>$T$132</formula>
    </cfRule>
  </conditionalFormatting>
  <conditionalFormatting sqref="B133:C133">
    <cfRule type="expression" priority="309" dxfId="0" stopIfTrue="1">
      <formula>$T$133</formula>
    </cfRule>
  </conditionalFormatting>
  <conditionalFormatting sqref="D124:E124">
    <cfRule type="expression" priority="310" dxfId="0" stopIfTrue="1">
      <formula>$O$124</formula>
    </cfRule>
  </conditionalFormatting>
  <conditionalFormatting sqref="F124:G124">
    <cfRule type="expression" priority="311" dxfId="0" stopIfTrue="1">
      <formula>$P$124</formula>
    </cfRule>
  </conditionalFormatting>
  <conditionalFormatting sqref="H124:I124">
    <cfRule type="expression" priority="312" dxfId="0" stopIfTrue="1">
      <formula>$Q$124</formula>
    </cfRule>
  </conditionalFormatting>
  <conditionalFormatting sqref="J124:K124">
    <cfRule type="expression" priority="313" dxfId="0" stopIfTrue="1">
      <formula>$R$124</formula>
    </cfRule>
  </conditionalFormatting>
  <conditionalFormatting sqref="L124:L126">
    <cfRule type="expression" priority="314" dxfId="0" stopIfTrue="1">
      <formula>$S$124</formula>
    </cfRule>
  </conditionalFormatting>
  <conditionalFormatting sqref="D125:E125">
    <cfRule type="expression" priority="315" dxfId="0" stopIfTrue="1">
      <formula>$O$125</formula>
    </cfRule>
  </conditionalFormatting>
  <conditionalFormatting sqref="F125:G125">
    <cfRule type="expression" priority="316" dxfId="0" stopIfTrue="1">
      <formula>$P$125</formula>
    </cfRule>
  </conditionalFormatting>
  <conditionalFormatting sqref="H125:I125">
    <cfRule type="expression" priority="317" dxfId="0" stopIfTrue="1">
      <formula>$Q$125</formula>
    </cfRule>
  </conditionalFormatting>
  <conditionalFormatting sqref="J125:K125">
    <cfRule type="expression" priority="318" dxfId="0" stopIfTrue="1">
      <formula>$R$125</formula>
    </cfRule>
  </conditionalFormatting>
  <conditionalFormatting sqref="D126:E126">
    <cfRule type="expression" priority="319" dxfId="0" stopIfTrue="1">
      <formula>$O$126</formula>
    </cfRule>
  </conditionalFormatting>
  <conditionalFormatting sqref="D127:E127">
    <cfRule type="expression" priority="320" dxfId="0" stopIfTrue="1">
      <formula>$O$127</formula>
    </cfRule>
  </conditionalFormatting>
  <conditionalFormatting sqref="F127:G127">
    <cfRule type="expression" priority="321" dxfId="0" stopIfTrue="1">
      <formula>$P$127</formula>
    </cfRule>
  </conditionalFormatting>
  <conditionalFormatting sqref="H127:I127">
    <cfRule type="expression" priority="322" dxfId="0" stopIfTrue="1">
      <formula>$Q$127</formula>
    </cfRule>
  </conditionalFormatting>
  <conditionalFormatting sqref="J127:K127">
    <cfRule type="expression" priority="323" dxfId="0" stopIfTrue="1">
      <formula>$R$127</formula>
    </cfRule>
  </conditionalFormatting>
  <conditionalFormatting sqref="L127:L128">
    <cfRule type="expression" priority="324" dxfId="0" stopIfTrue="1">
      <formula>$S$127</formula>
    </cfRule>
  </conditionalFormatting>
  <conditionalFormatting sqref="D128:E128">
    <cfRule type="expression" priority="325" dxfId="0" stopIfTrue="1">
      <formula>$O$128</formula>
    </cfRule>
  </conditionalFormatting>
  <conditionalFormatting sqref="D129:E129">
    <cfRule type="expression" priority="326" dxfId="0" stopIfTrue="1">
      <formula>$O$129</formula>
    </cfRule>
  </conditionalFormatting>
  <conditionalFormatting sqref="F129:G129">
    <cfRule type="expression" priority="327" dxfId="0" stopIfTrue="1">
      <formula>$P$129</formula>
    </cfRule>
  </conditionalFormatting>
  <conditionalFormatting sqref="H129:I129">
    <cfRule type="expression" priority="328" dxfId="0" stopIfTrue="1">
      <formula>$Q$129</formula>
    </cfRule>
  </conditionalFormatting>
  <conditionalFormatting sqref="J129:K129">
    <cfRule type="expression" priority="329" dxfId="0" stopIfTrue="1">
      <formula>$R$129</formula>
    </cfRule>
  </conditionalFormatting>
  <conditionalFormatting sqref="L129:L132">
    <cfRule type="expression" priority="330" dxfId="0" stopIfTrue="1">
      <formula>$S$129</formula>
    </cfRule>
  </conditionalFormatting>
  <conditionalFormatting sqref="D130:E130">
    <cfRule type="expression" priority="331" dxfId="0" stopIfTrue="1">
      <formula>$O$130</formula>
    </cfRule>
  </conditionalFormatting>
  <conditionalFormatting sqref="F130:G130">
    <cfRule type="expression" priority="332" dxfId="0" stopIfTrue="1">
      <formula>$P$130</formula>
    </cfRule>
  </conditionalFormatting>
  <conditionalFormatting sqref="H130:I130">
    <cfRule type="expression" priority="333" dxfId="0" stopIfTrue="1">
      <formula>$Q$130</formula>
    </cfRule>
  </conditionalFormatting>
  <conditionalFormatting sqref="J130:K130">
    <cfRule type="expression" priority="334" dxfId="0" stopIfTrue="1">
      <formula>$R$130</formula>
    </cfRule>
  </conditionalFormatting>
  <conditionalFormatting sqref="D131:E131">
    <cfRule type="expression" priority="335" dxfId="0" stopIfTrue="1">
      <formula>$O$131</formula>
    </cfRule>
  </conditionalFormatting>
  <conditionalFormatting sqref="F131:G131">
    <cfRule type="expression" priority="336" dxfId="0" stopIfTrue="1">
      <formula>$P$131</formula>
    </cfRule>
  </conditionalFormatting>
  <conditionalFormatting sqref="H131:I131">
    <cfRule type="expression" priority="337" dxfId="0" stopIfTrue="1">
      <formula>$Q$131</formula>
    </cfRule>
  </conditionalFormatting>
  <conditionalFormatting sqref="J131:K131">
    <cfRule type="expression" priority="338" dxfId="0" stopIfTrue="1">
      <formula>$R$131</formula>
    </cfRule>
  </conditionalFormatting>
  <conditionalFormatting sqref="D132:E132">
    <cfRule type="expression" priority="339" dxfId="0" stopIfTrue="1">
      <formula>$O$132</formula>
    </cfRule>
  </conditionalFormatting>
  <conditionalFormatting sqref="F132:G132">
    <cfRule type="expression" priority="340" dxfId="0" stopIfTrue="1">
      <formula>$P$132</formula>
    </cfRule>
  </conditionalFormatting>
  <conditionalFormatting sqref="H132:I132">
    <cfRule type="expression" priority="341" dxfId="0" stopIfTrue="1">
      <formula>$Q$132</formula>
    </cfRule>
  </conditionalFormatting>
  <conditionalFormatting sqref="J132:K132">
    <cfRule type="expression" priority="342" dxfId="0" stopIfTrue="1">
      <formula>$R$132</formula>
    </cfRule>
  </conditionalFormatting>
  <conditionalFormatting sqref="D133:E133">
    <cfRule type="expression" priority="343" dxfId="0" stopIfTrue="1">
      <formula>$O$133</formula>
    </cfRule>
  </conditionalFormatting>
  <conditionalFormatting sqref="F133:G133">
    <cfRule type="expression" priority="344" dxfId="0" stopIfTrue="1">
      <formula>$P$133</formula>
    </cfRule>
  </conditionalFormatting>
  <conditionalFormatting sqref="H133:I133">
    <cfRule type="expression" priority="345" dxfId="0" stopIfTrue="1">
      <formula>$Q$133</formula>
    </cfRule>
  </conditionalFormatting>
  <conditionalFormatting sqref="L133">
    <cfRule type="expression" priority="346" dxfId="0" stopIfTrue="1">
      <formula>$S$133</formula>
    </cfRule>
  </conditionalFormatting>
  <conditionalFormatting sqref="B134:C135">
    <cfRule type="expression" priority="347" dxfId="0" stopIfTrue="1">
      <formula>$T$135</formula>
    </cfRule>
  </conditionalFormatting>
  <conditionalFormatting sqref="B136:C136">
    <cfRule type="expression" priority="348" dxfId="0" stopIfTrue="1">
      <formula>$T$136</formula>
    </cfRule>
  </conditionalFormatting>
  <conditionalFormatting sqref="B137:C137">
    <cfRule type="expression" priority="349" dxfId="0" stopIfTrue="1">
      <formula>$T$137</formula>
    </cfRule>
  </conditionalFormatting>
  <conditionalFormatting sqref="B138:C138">
    <cfRule type="expression" priority="350" dxfId="0" stopIfTrue="1">
      <formula>$T$138</formula>
    </cfRule>
  </conditionalFormatting>
  <conditionalFormatting sqref="B139:C139">
    <cfRule type="expression" priority="351" dxfId="0" stopIfTrue="1">
      <formula>$T$139</formula>
    </cfRule>
  </conditionalFormatting>
  <conditionalFormatting sqref="B140:C140">
    <cfRule type="expression" priority="352" dxfId="0" stopIfTrue="1">
      <formula>$T$140</formula>
    </cfRule>
  </conditionalFormatting>
  <conditionalFormatting sqref="B141:C141">
    <cfRule type="expression" priority="353" dxfId="0" stopIfTrue="1">
      <formula>$T$141</formula>
    </cfRule>
  </conditionalFormatting>
  <conditionalFormatting sqref="B142:C143">
    <cfRule type="expression" priority="354" dxfId="0" stopIfTrue="1">
      <formula>$T$143</formula>
    </cfRule>
  </conditionalFormatting>
  <conditionalFormatting sqref="B144:C144">
    <cfRule type="expression" priority="355" dxfId="0" stopIfTrue="1">
      <formula>$T$144</formula>
    </cfRule>
  </conditionalFormatting>
  <conditionalFormatting sqref="D134:E134">
    <cfRule type="expression" priority="356" dxfId="0" stopIfTrue="1">
      <formula>$O$134</formula>
    </cfRule>
  </conditionalFormatting>
  <conditionalFormatting sqref="F134:G134">
    <cfRule type="expression" priority="357" dxfId="0" stopIfTrue="1">
      <formula>$P$134</formula>
    </cfRule>
  </conditionalFormatting>
  <conditionalFormatting sqref="H134:I134">
    <cfRule type="expression" priority="358" dxfId="0" stopIfTrue="1">
      <formula>$Q$134</formula>
    </cfRule>
  </conditionalFormatting>
  <conditionalFormatting sqref="J134:K134">
    <cfRule type="expression" priority="359" dxfId="0" stopIfTrue="1">
      <formula>$R$134</formula>
    </cfRule>
  </conditionalFormatting>
  <conditionalFormatting sqref="L134:L135">
    <cfRule type="expression" priority="360" dxfId="0" stopIfTrue="1">
      <formula>$S$134</formula>
    </cfRule>
  </conditionalFormatting>
  <conditionalFormatting sqref="D135:E135">
    <cfRule type="expression" priority="361" dxfId="0" stopIfTrue="1">
      <formula>$O$135</formula>
    </cfRule>
  </conditionalFormatting>
  <conditionalFormatting sqref="F135:G135">
    <cfRule type="expression" priority="362" dxfId="0" stopIfTrue="1">
      <formula>$P$135</formula>
    </cfRule>
  </conditionalFormatting>
  <conditionalFormatting sqref="H135:I135">
    <cfRule type="expression" priority="363" dxfId="0" stopIfTrue="1">
      <formula>$Q$135</formula>
    </cfRule>
  </conditionalFormatting>
  <conditionalFormatting sqref="J135:K135">
    <cfRule type="expression" priority="364" dxfId="0" stopIfTrue="1">
      <formula>$R$135</formula>
    </cfRule>
  </conditionalFormatting>
  <conditionalFormatting sqref="D136:E136">
    <cfRule type="expression" priority="365" dxfId="0" stopIfTrue="1">
      <formula>$O$136</formula>
    </cfRule>
  </conditionalFormatting>
  <conditionalFormatting sqref="F136:G136">
    <cfRule type="expression" priority="366" dxfId="0" stopIfTrue="1">
      <formula>$P$136</formula>
    </cfRule>
  </conditionalFormatting>
  <conditionalFormatting sqref="H136:I136">
    <cfRule type="expression" priority="367" dxfId="0" stopIfTrue="1">
      <formula>$Q$136</formula>
    </cfRule>
  </conditionalFormatting>
  <conditionalFormatting sqref="J136:K136">
    <cfRule type="expression" priority="368" dxfId="0" stopIfTrue="1">
      <formula>$R$136</formula>
    </cfRule>
  </conditionalFormatting>
  <conditionalFormatting sqref="L136">
    <cfRule type="expression" priority="369" dxfId="0" stopIfTrue="1">
      <formula>$S$136</formula>
    </cfRule>
  </conditionalFormatting>
  <conditionalFormatting sqref="D137:E137">
    <cfRule type="expression" priority="370" dxfId="0" stopIfTrue="1">
      <formula>$O$137</formula>
    </cfRule>
  </conditionalFormatting>
  <conditionalFormatting sqref="F137:G137">
    <cfRule type="expression" priority="371" dxfId="0" stopIfTrue="1">
      <formula>$P$137</formula>
    </cfRule>
  </conditionalFormatting>
  <conditionalFormatting sqref="H137:I137">
    <cfRule type="expression" priority="372" dxfId="0" stopIfTrue="1">
      <formula>$Q$137</formula>
    </cfRule>
  </conditionalFormatting>
  <conditionalFormatting sqref="L137">
    <cfRule type="expression" priority="373" dxfId="0" stopIfTrue="1">
      <formula>$S$137</formula>
    </cfRule>
  </conditionalFormatting>
  <conditionalFormatting sqref="D138:E138">
    <cfRule type="expression" priority="374" dxfId="0" stopIfTrue="1">
      <formula>$O$138</formula>
    </cfRule>
  </conditionalFormatting>
  <conditionalFormatting sqref="L138">
    <cfRule type="expression" priority="375" dxfId="0" stopIfTrue="1">
      <formula>$S$138</formula>
    </cfRule>
  </conditionalFormatting>
  <conditionalFormatting sqref="D139:E139">
    <cfRule type="expression" priority="376" dxfId="0" stopIfTrue="1">
      <formula>$O$139</formula>
    </cfRule>
  </conditionalFormatting>
  <conditionalFormatting sqref="F139:G139">
    <cfRule type="expression" priority="377" dxfId="0" stopIfTrue="1">
      <formula>$P$139</formula>
    </cfRule>
  </conditionalFormatting>
  <conditionalFormatting sqref="H139:I139">
    <cfRule type="expression" priority="378" dxfId="0" stopIfTrue="1">
      <formula>$Q$139</formula>
    </cfRule>
  </conditionalFormatting>
  <conditionalFormatting sqref="J139:K139">
    <cfRule type="expression" priority="379" dxfId="0" stopIfTrue="1">
      <formula>$R$139</formula>
    </cfRule>
  </conditionalFormatting>
  <conditionalFormatting sqref="L139">
    <cfRule type="expression" priority="380" dxfId="0" stopIfTrue="1">
      <formula>$S$139</formula>
    </cfRule>
  </conditionalFormatting>
  <conditionalFormatting sqref="D140:E140">
    <cfRule type="expression" priority="381" dxfId="0" stopIfTrue="1">
      <formula>$O$140</formula>
    </cfRule>
  </conditionalFormatting>
  <conditionalFormatting sqref="L140">
    <cfRule type="expression" priority="382" dxfId="0" stopIfTrue="1">
      <formula>$S$140</formula>
    </cfRule>
  </conditionalFormatting>
  <conditionalFormatting sqref="D141:E141">
    <cfRule type="expression" priority="383" dxfId="0" stopIfTrue="1">
      <formula>$O$141</formula>
    </cfRule>
  </conditionalFormatting>
  <conditionalFormatting sqref="L141">
    <cfRule type="expression" priority="384" dxfId="0" stopIfTrue="1">
      <formula>$S$141</formula>
    </cfRule>
  </conditionalFormatting>
  <conditionalFormatting sqref="D142:E142">
    <cfRule type="expression" priority="385" dxfId="0" stopIfTrue="1">
      <formula>$O$142</formula>
    </cfRule>
  </conditionalFormatting>
  <conditionalFormatting sqref="F142:G142">
    <cfRule type="expression" priority="386" dxfId="0" stopIfTrue="1">
      <formula>$P$142</formula>
    </cfRule>
  </conditionalFormatting>
  <conditionalFormatting sqref="H142:I142">
    <cfRule type="expression" priority="387" dxfId="0" stopIfTrue="1">
      <formula>$Q$142</formula>
    </cfRule>
  </conditionalFormatting>
  <conditionalFormatting sqref="J142:K142">
    <cfRule type="expression" priority="388" dxfId="0" stopIfTrue="1">
      <formula>$R$142</formula>
    </cfRule>
  </conditionalFormatting>
  <conditionalFormatting sqref="L142:L143">
    <cfRule type="expression" priority="389" dxfId="0" stopIfTrue="1">
      <formula>$S$142</formula>
    </cfRule>
  </conditionalFormatting>
  <conditionalFormatting sqref="D143:E143">
    <cfRule type="expression" priority="390" dxfId="0" stopIfTrue="1">
      <formula>$O$143</formula>
    </cfRule>
  </conditionalFormatting>
  <conditionalFormatting sqref="F143:G143">
    <cfRule type="expression" priority="391" dxfId="0" stopIfTrue="1">
      <formula>$P$143</formula>
    </cfRule>
  </conditionalFormatting>
  <conditionalFormatting sqref="H143:I143">
    <cfRule type="expression" priority="392" dxfId="0" stopIfTrue="1">
      <formula>$Q$143</formula>
    </cfRule>
  </conditionalFormatting>
  <conditionalFormatting sqref="D144:E144">
    <cfRule type="expression" priority="393" dxfId="0" stopIfTrue="1">
      <formula>$O$144</formula>
    </cfRule>
  </conditionalFormatting>
  <conditionalFormatting sqref="F144:G144">
    <cfRule type="expression" priority="394" dxfId="0" stopIfTrue="1">
      <formula>$P$144</formula>
    </cfRule>
  </conditionalFormatting>
  <conditionalFormatting sqref="H144:I144">
    <cfRule type="expression" priority="395" dxfId="0" stopIfTrue="1">
      <formula>$Q$144</formula>
    </cfRule>
  </conditionalFormatting>
  <conditionalFormatting sqref="L144">
    <cfRule type="expression" priority="396" dxfId="0" stopIfTrue="1">
      <formula>$S$144</formula>
    </cfRule>
  </conditionalFormatting>
  <dataValidations count="1">
    <dataValidation type="list" allowBlank="1" showInputMessage="1" showErrorMessage="1" sqref="M7:M30 M45:M68 M83:M105 M124:M144">
      <formula1>"○"</formula1>
    </dataValidation>
  </dataValidations>
  <printOptions/>
  <pageMargins left="0.7086614173228347" right="0.31496062992125984" top="0.35433070866141736" bottom="0.35433070866141736" header="0.31496062992125984" footer="0.11811023622047245"/>
  <pageSetup cellComments="asDisplayed" firstPageNumber="9" useFirstPageNumber="1" horizontalDpi="600" verticalDpi="600" orientation="portrait" paperSize="9" scale="96" r:id="rId3"/>
  <headerFooter alignWithMargins="0">
    <oddFooter>&amp;C&amp;P/12</oddFooter>
  </headerFooter>
  <drawing r:id="rId2"/>
  <legacyDrawing r:id="rId1"/>
</worksheet>
</file>

<file path=xl/worksheets/sheet7.xml><?xml version="1.0" encoding="utf-8"?>
<worksheet xmlns="http://schemas.openxmlformats.org/spreadsheetml/2006/main" xmlns:r="http://schemas.openxmlformats.org/officeDocument/2006/relationships">
  <dimension ref="A1:J67"/>
  <sheetViews>
    <sheetView showGridLines="0" showRowColHeaders="0" showZeros="0" view="pageBreakPreview" zoomScaleNormal="85" zoomScaleSheetLayoutView="100" zoomScalePageLayoutView="0" workbookViewId="0" topLeftCell="A1">
      <selection activeCell="H4" sqref="H4:J4"/>
    </sheetView>
  </sheetViews>
  <sheetFormatPr defaultColWidth="9.140625" defaultRowHeight="15"/>
  <cols>
    <col min="1" max="1" width="4.8515625" style="413" customWidth="1"/>
    <col min="2" max="2" width="30.140625" style="413" customWidth="1"/>
    <col min="3" max="3" width="4.8515625" style="413" customWidth="1"/>
    <col min="4" max="4" width="6.28125" style="413" customWidth="1"/>
    <col min="5" max="5" width="1.421875" style="413" customWidth="1"/>
    <col min="6" max="6" width="4.8515625" style="413" customWidth="1"/>
    <col min="7" max="7" width="10.57421875" style="413" customWidth="1"/>
    <col min="8" max="8" width="20.140625" style="413" customWidth="1"/>
    <col min="9" max="9" width="4.8515625" style="413" customWidth="1"/>
    <col min="10" max="10" width="6.28125" style="413" bestFit="1" customWidth="1"/>
    <col min="11" max="16384" width="9.00390625" style="413" customWidth="1"/>
  </cols>
  <sheetData>
    <row r="1" spans="1:6" s="405" customFormat="1" ht="13.5" customHeight="1">
      <c r="A1" s="404" t="s">
        <v>1672</v>
      </c>
      <c r="F1" s="404"/>
    </row>
    <row r="2" spans="1:10" s="405" customFormat="1" ht="27" customHeight="1">
      <c r="A2" s="1106" t="s">
        <v>1802</v>
      </c>
      <c r="B2" s="1106"/>
      <c r="C2" s="1106"/>
      <c r="D2" s="1106"/>
      <c r="E2" s="1106"/>
      <c r="F2" s="1106"/>
      <c r="G2" s="1106"/>
      <c r="H2" s="1106"/>
      <c r="I2" s="1106"/>
      <c r="J2" s="1106"/>
    </row>
    <row r="3" spans="1:10" s="408" customFormat="1" ht="12.75" customHeight="1">
      <c r="A3" s="406"/>
      <c r="B3" s="406"/>
      <c r="C3" s="406"/>
      <c r="D3" s="406"/>
      <c r="E3" s="407"/>
      <c r="F3" s="406"/>
      <c r="G3" s="407"/>
      <c r="H3" s="407"/>
      <c r="I3" s="406"/>
      <c r="J3" s="407"/>
    </row>
    <row r="4" spans="1:10" s="408" customFormat="1" ht="27" customHeight="1">
      <c r="A4" s="406"/>
      <c r="B4" s="406"/>
      <c r="C4" s="406"/>
      <c r="D4" s="406"/>
      <c r="E4" s="407"/>
      <c r="F4" s="1109" t="s">
        <v>1537</v>
      </c>
      <c r="G4" s="1109"/>
      <c r="H4" s="1090">
        <f>'第1号様式'!X38</f>
        <v>0</v>
      </c>
      <c r="I4" s="1090"/>
      <c r="J4" s="1090"/>
    </row>
    <row r="5" spans="1:10" s="408" customFormat="1" ht="12.75" customHeight="1" thickBot="1">
      <c r="A5" s="406"/>
      <c r="B5" s="406"/>
      <c r="C5" s="406"/>
      <c r="D5" s="406"/>
      <c r="E5" s="407"/>
      <c r="F5" s="406"/>
      <c r="G5" s="407"/>
      <c r="H5" s="407"/>
      <c r="I5" s="406"/>
      <c r="J5" s="407"/>
    </row>
    <row r="6" spans="1:10" s="408" customFormat="1" ht="7.5" customHeight="1">
      <c r="A6" s="406"/>
      <c r="B6" s="409"/>
      <c r="C6" s="410"/>
      <c r="D6" s="410"/>
      <c r="E6" s="411"/>
      <c r="F6" s="410"/>
      <c r="G6" s="411"/>
      <c r="H6" s="411"/>
      <c r="I6" s="412"/>
      <c r="J6" s="407"/>
    </row>
    <row r="7" spans="2:9" ht="13.5">
      <c r="B7" s="1094" t="s">
        <v>1538</v>
      </c>
      <c r="C7" s="1095"/>
      <c r="I7" s="414"/>
    </row>
    <row r="8" spans="2:9" ht="7.5" customHeight="1">
      <c r="B8" s="415"/>
      <c r="I8" s="414"/>
    </row>
    <row r="9" spans="2:9" ht="13.5" customHeight="1">
      <c r="B9" s="1096" t="s">
        <v>865</v>
      </c>
      <c r="C9" s="1097"/>
      <c r="D9" s="1097"/>
      <c r="E9" s="1097"/>
      <c r="F9" s="1097"/>
      <c r="G9" s="1097"/>
      <c r="H9" s="1097"/>
      <c r="I9" s="1098"/>
    </row>
    <row r="10" spans="2:9" ht="13.5">
      <c r="B10" s="1099"/>
      <c r="C10" s="1097"/>
      <c r="D10" s="1097"/>
      <c r="E10" s="1097"/>
      <c r="F10" s="1097"/>
      <c r="G10" s="1097"/>
      <c r="H10" s="1097"/>
      <c r="I10" s="1098"/>
    </row>
    <row r="11" spans="2:9" ht="13.5">
      <c r="B11" s="1099"/>
      <c r="C11" s="1097"/>
      <c r="D11" s="1097"/>
      <c r="E11" s="1097"/>
      <c r="F11" s="1097"/>
      <c r="G11" s="1097"/>
      <c r="H11" s="1097"/>
      <c r="I11" s="1098"/>
    </row>
    <row r="12" spans="2:9" ht="13.5">
      <c r="B12" s="1099"/>
      <c r="C12" s="1097"/>
      <c r="D12" s="1097"/>
      <c r="E12" s="1097"/>
      <c r="F12" s="1097"/>
      <c r="G12" s="1097"/>
      <c r="H12" s="1097"/>
      <c r="I12" s="1098"/>
    </row>
    <row r="13" spans="2:9" ht="13.5">
      <c r="B13" s="1099"/>
      <c r="C13" s="1097"/>
      <c r="D13" s="1097"/>
      <c r="E13" s="1097"/>
      <c r="F13" s="1097"/>
      <c r="G13" s="1097"/>
      <c r="H13" s="1097"/>
      <c r="I13" s="1098"/>
    </row>
    <row r="14" spans="2:9" ht="13.5">
      <c r="B14" s="1099"/>
      <c r="C14" s="1097"/>
      <c r="D14" s="1097"/>
      <c r="E14" s="1097"/>
      <c r="F14" s="1097"/>
      <c r="G14" s="1097"/>
      <c r="H14" s="1097"/>
      <c r="I14" s="1098"/>
    </row>
    <row r="15" spans="2:9" ht="13.5">
      <c r="B15" s="1099"/>
      <c r="C15" s="1097"/>
      <c r="D15" s="1097"/>
      <c r="E15" s="1097"/>
      <c r="F15" s="1097"/>
      <c r="G15" s="1097"/>
      <c r="H15" s="1097"/>
      <c r="I15" s="1098"/>
    </row>
    <row r="16" spans="2:9" ht="13.5">
      <c r="B16" s="1099"/>
      <c r="C16" s="1097"/>
      <c r="D16" s="1097"/>
      <c r="E16" s="1097"/>
      <c r="F16" s="1097"/>
      <c r="G16" s="1097"/>
      <c r="H16" s="1097"/>
      <c r="I16" s="1098"/>
    </row>
    <row r="17" spans="2:9" ht="13.5">
      <c r="B17" s="1099"/>
      <c r="C17" s="1097"/>
      <c r="D17" s="1097"/>
      <c r="E17" s="1097"/>
      <c r="F17" s="1097"/>
      <c r="G17" s="1097"/>
      <c r="H17" s="1097"/>
      <c r="I17" s="1098"/>
    </row>
    <row r="18" spans="2:9" ht="14.25" thickBot="1">
      <c r="B18" s="1100"/>
      <c r="C18" s="1101"/>
      <c r="D18" s="1101"/>
      <c r="E18" s="1101"/>
      <c r="F18" s="1101"/>
      <c r="G18" s="1101"/>
      <c r="H18" s="1101"/>
      <c r="I18" s="1102"/>
    </row>
    <row r="20" spans="1:10" ht="30" customHeight="1" thickBot="1">
      <c r="A20" s="416" t="s">
        <v>1261</v>
      </c>
      <c r="B20" s="416" t="s">
        <v>1263</v>
      </c>
      <c r="C20" s="417" t="s">
        <v>1264</v>
      </c>
      <c r="D20" s="416" t="s">
        <v>1265</v>
      </c>
      <c r="F20" s="416" t="s">
        <v>1261</v>
      </c>
      <c r="G20" s="1092" t="s">
        <v>1263</v>
      </c>
      <c r="H20" s="1093"/>
      <c r="I20" s="417" t="s">
        <v>1264</v>
      </c>
      <c r="J20" s="416" t="s">
        <v>1265</v>
      </c>
    </row>
    <row r="21" spans="1:10" ht="30" customHeight="1" thickTop="1">
      <c r="A21" s="1104" t="s">
        <v>1539</v>
      </c>
      <c r="B21" s="418" t="s">
        <v>1266</v>
      </c>
      <c r="C21" s="419" t="s">
        <v>1540</v>
      </c>
      <c r="D21" s="435"/>
      <c r="E21" s="420"/>
      <c r="F21" s="1103" t="s">
        <v>1541</v>
      </c>
      <c r="G21" s="1107" t="s">
        <v>1267</v>
      </c>
      <c r="H21" s="1108"/>
      <c r="I21" s="419" t="s">
        <v>1542</v>
      </c>
      <c r="J21" s="435"/>
    </row>
    <row r="22" spans="1:10" ht="30" customHeight="1">
      <c r="A22" s="1105"/>
      <c r="B22" s="421" t="s">
        <v>1268</v>
      </c>
      <c r="C22" s="422" t="s">
        <v>1236</v>
      </c>
      <c r="D22" s="435"/>
      <c r="E22" s="420"/>
      <c r="F22" s="1089"/>
      <c r="G22" s="1087" t="s">
        <v>1269</v>
      </c>
      <c r="H22" s="1088"/>
      <c r="I22" s="422" t="s">
        <v>1236</v>
      </c>
      <c r="J22" s="436"/>
    </row>
    <row r="23" spans="1:10" ht="30" customHeight="1">
      <c r="A23" s="1105"/>
      <c r="B23" s="421" t="s">
        <v>1270</v>
      </c>
      <c r="C23" s="422" t="s">
        <v>1237</v>
      </c>
      <c r="D23" s="436"/>
      <c r="E23" s="420"/>
      <c r="F23" s="1089"/>
      <c r="G23" s="1087" t="s">
        <v>1271</v>
      </c>
      <c r="H23" s="1088"/>
      <c r="I23" s="422" t="s">
        <v>1237</v>
      </c>
      <c r="J23" s="436"/>
    </row>
    <row r="24" spans="1:10" ht="30" customHeight="1">
      <c r="A24" s="1105"/>
      <c r="B24" s="421" t="s">
        <v>1272</v>
      </c>
      <c r="C24" s="422" t="s">
        <v>1238</v>
      </c>
      <c r="D24" s="436"/>
      <c r="E24" s="420"/>
      <c r="F24" s="1089"/>
      <c r="G24" s="1087" t="s">
        <v>1273</v>
      </c>
      <c r="H24" s="1088"/>
      <c r="I24" s="422" t="s">
        <v>1238</v>
      </c>
      <c r="J24" s="436"/>
    </row>
    <row r="25" spans="1:10" ht="30" customHeight="1">
      <c r="A25" s="1105"/>
      <c r="B25" s="421" t="s">
        <v>1274</v>
      </c>
      <c r="C25" s="422" t="s">
        <v>1239</v>
      </c>
      <c r="D25" s="436"/>
      <c r="E25" s="420"/>
      <c r="F25" s="1089"/>
      <c r="G25" s="1087" t="s">
        <v>1275</v>
      </c>
      <c r="H25" s="1088"/>
      <c r="I25" s="422" t="s">
        <v>1239</v>
      </c>
      <c r="J25" s="436"/>
    </row>
    <row r="26" spans="1:10" ht="30" customHeight="1">
      <c r="A26" s="1105"/>
      <c r="B26" s="421" t="s">
        <v>1276</v>
      </c>
      <c r="C26" s="422" t="s">
        <v>1240</v>
      </c>
      <c r="D26" s="436"/>
      <c r="E26" s="420"/>
      <c r="F26" s="1089"/>
      <c r="G26" s="1087" t="s">
        <v>1277</v>
      </c>
      <c r="H26" s="1088"/>
      <c r="I26" s="422" t="s">
        <v>1240</v>
      </c>
      <c r="J26" s="436"/>
    </row>
    <row r="27" spans="1:10" ht="30" customHeight="1">
      <c r="A27" s="1105"/>
      <c r="B27" s="421" t="s">
        <v>1278</v>
      </c>
      <c r="C27" s="422" t="s">
        <v>1241</v>
      </c>
      <c r="D27" s="436"/>
      <c r="E27" s="420"/>
      <c r="F27" s="1089"/>
      <c r="G27" s="1087" t="s">
        <v>1279</v>
      </c>
      <c r="H27" s="1088"/>
      <c r="I27" s="422" t="s">
        <v>1241</v>
      </c>
      <c r="J27" s="436"/>
    </row>
    <row r="28" spans="1:10" ht="30" customHeight="1">
      <c r="A28" s="1105"/>
      <c r="B28" s="421" t="s">
        <v>1282</v>
      </c>
      <c r="C28" s="422" t="s">
        <v>1242</v>
      </c>
      <c r="D28" s="436"/>
      <c r="E28" s="420"/>
      <c r="F28" s="1089"/>
      <c r="G28" s="1087" t="s">
        <v>1283</v>
      </c>
      <c r="H28" s="1088"/>
      <c r="I28" s="422" t="s">
        <v>1242</v>
      </c>
      <c r="J28" s="436"/>
    </row>
    <row r="29" spans="1:10" ht="30" customHeight="1">
      <c r="A29" s="1105"/>
      <c r="B29" s="421" t="s">
        <v>1284</v>
      </c>
      <c r="C29" s="422" t="s">
        <v>1243</v>
      </c>
      <c r="D29" s="436"/>
      <c r="E29" s="420"/>
      <c r="F29" s="1089"/>
      <c r="G29" s="1087" t="s">
        <v>1543</v>
      </c>
      <c r="H29" s="1088"/>
      <c r="I29" s="422" t="s">
        <v>1243</v>
      </c>
      <c r="J29" s="436"/>
    </row>
    <row r="30" spans="1:10" ht="30" customHeight="1">
      <c r="A30" s="1105"/>
      <c r="B30" s="421" t="s">
        <v>1285</v>
      </c>
      <c r="C30" s="422" t="s">
        <v>1244</v>
      </c>
      <c r="D30" s="436"/>
      <c r="E30" s="420"/>
      <c r="F30" s="1089"/>
      <c r="G30" s="1087" t="s">
        <v>1286</v>
      </c>
      <c r="H30" s="1088"/>
      <c r="I30" s="422" t="s">
        <v>1244</v>
      </c>
      <c r="J30" s="436"/>
    </row>
    <row r="31" spans="1:10" ht="30" customHeight="1">
      <c r="A31" s="1105"/>
      <c r="B31" s="421" t="s">
        <v>1287</v>
      </c>
      <c r="C31" s="422" t="s">
        <v>1245</v>
      </c>
      <c r="D31" s="436"/>
      <c r="E31" s="420"/>
      <c r="F31" s="1089"/>
      <c r="G31" s="1087" t="s">
        <v>1288</v>
      </c>
      <c r="H31" s="1088"/>
      <c r="I31" s="422" t="s">
        <v>1245</v>
      </c>
      <c r="J31" s="436"/>
    </row>
    <row r="32" spans="1:10" ht="30" customHeight="1">
      <c r="A32" s="1105"/>
      <c r="B32" s="421" t="s">
        <v>1289</v>
      </c>
      <c r="C32" s="422" t="s">
        <v>1246</v>
      </c>
      <c r="D32" s="436"/>
      <c r="E32" s="420"/>
      <c r="F32" s="1089" t="s">
        <v>1544</v>
      </c>
      <c r="G32" s="1087" t="s">
        <v>1290</v>
      </c>
      <c r="H32" s="1088"/>
      <c r="I32" s="422" t="s">
        <v>1542</v>
      </c>
      <c r="J32" s="436"/>
    </row>
    <row r="33" spans="1:10" ht="30" customHeight="1">
      <c r="A33" s="1105"/>
      <c r="B33" s="421" t="s">
        <v>1292</v>
      </c>
      <c r="C33" s="422" t="s">
        <v>1247</v>
      </c>
      <c r="D33" s="436"/>
      <c r="E33" s="420"/>
      <c r="F33" s="1089"/>
      <c r="G33" s="1087" t="s">
        <v>1293</v>
      </c>
      <c r="H33" s="1088"/>
      <c r="I33" s="422" t="s">
        <v>1236</v>
      </c>
      <c r="J33" s="436"/>
    </row>
    <row r="34" spans="1:10" ht="30" customHeight="1">
      <c r="A34" s="1105"/>
      <c r="B34" s="421" t="s">
        <v>1294</v>
      </c>
      <c r="C34" s="422" t="s">
        <v>1248</v>
      </c>
      <c r="D34" s="436"/>
      <c r="E34" s="420"/>
      <c r="F34" s="1089"/>
      <c r="G34" s="1087" t="s">
        <v>1295</v>
      </c>
      <c r="H34" s="1088"/>
      <c r="I34" s="422" t="s">
        <v>1237</v>
      </c>
      <c r="J34" s="436"/>
    </row>
    <row r="35" spans="1:10" ht="30" customHeight="1">
      <c r="A35" s="1105"/>
      <c r="B35" s="421" t="s">
        <v>1296</v>
      </c>
      <c r="C35" s="422" t="s">
        <v>1249</v>
      </c>
      <c r="D35" s="436"/>
      <c r="E35" s="420"/>
      <c r="F35" s="1089"/>
      <c r="G35" s="1087" t="s">
        <v>1297</v>
      </c>
      <c r="H35" s="1088"/>
      <c r="I35" s="422" t="s">
        <v>1238</v>
      </c>
      <c r="J35" s="436"/>
    </row>
    <row r="36" spans="1:10" ht="30" customHeight="1">
      <c r="A36" s="1105"/>
      <c r="B36" s="421" t="s">
        <v>1298</v>
      </c>
      <c r="C36" s="422" t="s">
        <v>1250</v>
      </c>
      <c r="D36" s="436"/>
      <c r="E36" s="420"/>
      <c r="F36" s="1089"/>
      <c r="G36" s="1087" t="s">
        <v>1299</v>
      </c>
      <c r="H36" s="1088"/>
      <c r="I36" s="422" t="s">
        <v>1239</v>
      </c>
      <c r="J36" s="436"/>
    </row>
    <row r="37" spans="1:10" ht="30" customHeight="1">
      <c r="A37" s="1105"/>
      <c r="B37" s="424" t="s">
        <v>1301</v>
      </c>
      <c r="C37" s="425" t="s">
        <v>1251</v>
      </c>
      <c r="D37" s="437"/>
      <c r="F37" s="1089" t="s">
        <v>1545</v>
      </c>
      <c r="G37" s="1087" t="s">
        <v>1302</v>
      </c>
      <c r="H37" s="1088"/>
      <c r="I37" s="422" t="s">
        <v>1546</v>
      </c>
      <c r="J37" s="436"/>
    </row>
    <row r="38" spans="1:10" ht="30" customHeight="1">
      <c r="A38" s="426"/>
      <c r="B38" s="427"/>
      <c r="C38" s="428"/>
      <c r="D38" s="429"/>
      <c r="F38" s="1089"/>
      <c r="G38" s="1087" t="s">
        <v>1303</v>
      </c>
      <c r="H38" s="1088"/>
      <c r="I38" s="422" t="s">
        <v>1236</v>
      </c>
      <c r="J38" s="436"/>
    </row>
    <row r="39" spans="1:9" ht="13.5" customHeight="1">
      <c r="A39" s="430"/>
      <c r="B39" s="431"/>
      <c r="C39" s="432"/>
      <c r="F39" s="430"/>
      <c r="G39" s="431"/>
      <c r="H39" s="433"/>
      <c r="I39" s="432"/>
    </row>
    <row r="40" spans="1:6" s="405" customFormat="1" ht="13.5" customHeight="1">
      <c r="A40" s="404" t="s">
        <v>1547</v>
      </c>
      <c r="F40" s="404"/>
    </row>
    <row r="41" spans="1:10" s="405" customFormat="1" ht="27" customHeight="1">
      <c r="A41" s="434"/>
      <c r="B41" s="434"/>
      <c r="C41" s="434"/>
      <c r="D41" s="434"/>
      <c r="E41" s="434"/>
      <c r="F41" s="434"/>
      <c r="G41" s="434"/>
      <c r="H41" s="434"/>
      <c r="I41" s="434"/>
      <c r="J41" s="434"/>
    </row>
    <row r="42" spans="1:10" s="408" customFormat="1" ht="12.75" customHeight="1">
      <c r="A42" s="406"/>
      <c r="B42" s="406"/>
      <c r="C42" s="406"/>
      <c r="D42" s="406"/>
      <c r="E42" s="407"/>
      <c r="F42" s="406"/>
      <c r="G42" s="407"/>
      <c r="H42" s="407"/>
      <c r="I42" s="406"/>
      <c r="J42" s="407"/>
    </row>
    <row r="43" spans="1:10" s="408" customFormat="1" ht="27" customHeight="1">
      <c r="A43" s="406"/>
      <c r="B43" s="406"/>
      <c r="C43" s="406"/>
      <c r="D43" s="406"/>
      <c r="E43" s="407"/>
      <c r="F43" s="1109" t="s">
        <v>1548</v>
      </c>
      <c r="G43" s="1109"/>
      <c r="H43" s="1090">
        <f>'第1号様式'!X38</f>
        <v>0</v>
      </c>
      <c r="I43" s="1090"/>
      <c r="J43" s="1090"/>
    </row>
    <row r="44" spans="1:10" s="408" customFormat="1" ht="12.75" customHeight="1">
      <c r="A44" s="406"/>
      <c r="B44" s="406"/>
      <c r="C44" s="406"/>
      <c r="D44" s="406"/>
      <c r="E44" s="407"/>
      <c r="F44" s="406"/>
      <c r="G44" s="407"/>
      <c r="H44" s="407"/>
      <c r="I44" s="406"/>
      <c r="J44" s="407"/>
    </row>
    <row r="46" spans="1:10" ht="30" customHeight="1" thickBot="1">
      <c r="A46" s="416" t="s">
        <v>1261</v>
      </c>
      <c r="B46" s="416" t="s">
        <v>1263</v>
      </c>
      <c r="C46" s="417" t="s">
        <v>1264</v>
      </c>
      <c r="D46" s="416" t="s">
        <v>1265</v>
      </c>
      <c r="F46" s="416" t="s">
        <v>1261</v>
      </c>
      <c r="G46" s="1092" t="s">
        <v>1263</v>
      </c>
      <c r="H46" s="1093"/>
      <c r="I46" s="417" t="s">
        <v>1264</v>
      </c>
      <c r="J46" s="416" t="s">
        <v>1265</v>
      </c>
    </row>
    <row r="47" spans="1:10" ht="30" customHeight="1" thickTop="1">
      <c r="A47" s="1103" t="s">
        <v>1549</v>
      </c>
      <c r="B47" s="418" t="s">
        <v>1304</v>
      </c>
      <c r="C47" s="419" t="s">
        <v>1550</v>
      </c>
      <c r="D47" s="435"/>
      <c r="E47" s="420"/>
      <c r="F47" s="1103" t="s">
        <v>1551</v>
      </c>
      <c r="G47" s="1110" t="s">
        <v>1252</v>
      </c>
      <c r="H47" s="1110"/>
      <c r="I47" s="419" t="s">
        <v>1250</v>
      </c>
      <c r="J47" s="435"/>
    </row>
    <row r="48" spans="1:10" ht="30" customHeight="1">
      <c r="A48" s="1089"/>
      <c r="B48" s="421" t="s">
        <v>1305</v>
      </c>
      <c r="C48" s="422" t="s">
        <v>1236</v>
      </c>
      <c r="D48" s="436"/>
      <c r="E48" s="420"/>
      <c r="F48" s="1089"/>
      <c r="G48" s="1091" t="s">
        <v>1306</v>
      </c>
      <c r="H48" s="1091"/>
      <c r="I48" s="422" t="s">
        <v>1251</v>
      </c>
      <c r="J48" s="436"/>
    </row>
    <row r="49" spans="1:10" ht="30" customHeight="1">
      <c r="A49" s="1089"/>
      <c r="B49" s="421" t="s">
        <v>1307</v>
      </c>
      <c r="C49" s="422" t="s">
        <v>1237</v>
      </c>
      <c r="D49" s="436"/>
      <c r="E49" s="420"/>
      <c r="F49" s="1089"/>
      <c r="G49" s="1087" t="s">
        <v>1308</v>
      </c>
      <c r="H49" s="1087"/>
      <c r="I49" s="422" t="s">
        <v>1253</v>
      </c>
      <c r="J49" s="436"/>
    </row>
    <row r="50" spans="1:10" ht="30" customHeight="1">
      <c r="A50" s="1089"/>
      <c r="B50" s="421" t="s">
        <v>1309</v>
      </c>
      <c r="C50" s="422" t="s">
        <v>1238</v>
      </c>
      <c r="D50" s="436"/>
      <c r="E50" s="420"/>
      <c r="F50" s="1089"/>
      <c r="G50" s="1087" t="s">
        <v>1310</v>
      </c>
      <c r="H50" s="1087"/>
      <c r="I50" s="422" t="s">
        <v>1254</v>
      </c>
      <c r="J50" s="436"/>
    </row>
    <row r="51" spans="1:10" ht="30" customHeight="1">
      <c r="A51" s="1089"/>
      <c r="B51" s="421" t="s">
        <v>1311</v>
      </c>
      <c r="C51" s="422" t="s">
        <v>1239</v>
      </c>
      <c r="D51" s="436"/>
      <c r="E51" s="420"/>
      <c r="F51" s="1089"/>
      <c r="G51" s="1087" t="s">
        <v>1312</v>
      </c>
      <c r="H51" s="1087"/>
      <c r="I51" s="422" t="s">
        <v>1255</v>
      </c>
      <c r="J51" s="436"/>
    </row>
    <row r="52" spans="1:10" ht="30" customHeight="1">
      <c r="A52" s="1089" t="s">
        <v>1552</v>
      </c>
      <c r="B52" s="421" t="s">
        <v>1313</v>
      </c>
      <c r="C52" s="422" t="s">
        <v>1553</v>
      </c>
      <c r="D52" s="436"/>
      <c r="E52" s="420"/>
      <c r="F52" s="1089"/>
      <c r="G52" s="1087" t="s">
        <v>1314</v>
      </c>
      <c r="H52" s="1087"/>
      <c r="I52" s="422" t="s">
        <v>1256</v>
      </c>
      <c r="J52" s="436"/>
    </row>
    <row r="53" spans="1:10" ht="30" customHeight="1">
      <c r="A53" s="1089"/>
      <c r="B53" s="421" t="s">
        <v>1315</v>
      </c>
      <c r="C53" s="422" t="s">
        <v>1236</v>
      </c>
      <c r="D53" s="436"/>
      <c r="E53" s="420"/>
      <c r="F53" s="1089"/>
      <c r="G53" s="1087" t="s">
        <v>1316</v>
      </c>
      <c r="H53" s="1087"/>
      <c r="I53" s="422" t="s">
        <v>1257</v>
      </c>
      <c r="J53" s="436"/>
    </row>
    <row r="54" spans="1:10" ht="30" customHeight="1">
      <c r="A54" s="1089"/>
      <c r="B54" s="421" t="s">
        <v>1317</v>
      </c>
      <c r="C54" s="422" t="s">
        <v>1237</v>
      </c>
      <c r="D54" s="436"/>
      <c r="E54" s="420"/>
      <c r="F54" s="1089"/>
      <c r="G54" s="1087" t="s">
        <v>1318</v>
      </c>
      <c r="H54" s="1087"/>
      <c r="I54" s="422" t="s">
        <v>1258</v>
      </c>
      <c r="J54" s="436"/>
    </row>
    <row r="55" spans="1:10" ht="30" customHeight="1">
      <c r="A55" s="1089"/>
      <c r="B55" s="421" t="s">
        <v>1319</v>
      </c>
      <c r="C55" s="422" t="s">
        <v>1238</v>
      </c>
      <c r="D55" s="436"/>
      <c r="E55" s="420"/>
      <c r="F55" s="1089"/>
      <c r="G55" s="1087" t="s">
        <v>1320</v>
      </c>
      <c r="H55" s="1087"/>
      <c r="I55" s="422" t="s">
        <v>1259</v>
      </c>
      <c r="J55" s="436"/>
    </row>
    <row r="56" spans="1:10" ht="30" customHeight="1">
      <c r="A56" s="1089"/>
      <c r="B56" s="421" t="s">
        <v>1321</v>
      </c>
      <c r="C56" s="422" t="s">
        <v>1239</v>
      </c>
      <c r="D56" s="436"/>
      <c r="E56" s="420"/>
      <c r="F56" s="1089"/>
      <c r="G56" s="1087" t="s">
        <v>1322</v>
      </c>
      <c r="H56" s="1087"/>
      <c r="I56" s="422" t="s">
        <v>1260</v>
      </c>
      <c r="J56" s="436"/>
    </row>
    <row r="57" spans="1:10" ht="30" customHeight="1">
      <c r="A57" s="1089"/>
      <c r="B57" s="421" t="s">
        <v>1323</v>
      </c>
      <c r="C57" s="422" t="s">
        <v>1240</v>
      </c>
      <c r="D57" s="436"/>
      <c r="E57" s="420"/>
      <c r="F57" s="1089" t="s">
        <v>1554</v>
      </c>
      <c r="G57" s="1087" t="s">
        <v>1324</v>
      </c>
      <c r="H57" s="1087"/>
      <c r="I57" s="422" t="s">
        <v>1555</v>
      </c>
      <c r="J57" s="436"/>
    </row>
    <row r="58" spans="1:10" ht="30" customHeight="1">
      <c r="A58" s="1089"/>
      <c r="B58" s="421" t="s">
        <v>1325</v>
      </c>
      <c r="C58" s="422" t="s">
        <v>1241</v>
      </c>
      <c r="D58" s="436"/>
      <c r="E58" s="420"/>
      <c r="F58" s="1089"/>
      <c r="G58" s="1087" t="s">
        <v>1326</v>
      </c>
      <c r="H58" s="1087"/>
      <c r="I58" s="422" t="s">
        <v>1236</v>
      </c>
      <c r="J58" s="436"/>
    </row>
    <row r="59" spans="1:10" ht="30" customHeight="1">
      <c r="A59" s="1089"/>
      <c r="B59" s="421" t="s">
        <v>1631</v>
      </c>
      <c r="C59" s="422" t="s">
        <v>1242</v>
      </c>
      <c r="D59" s="436"/>
      <c r="E59" s="420"/>
      <c r="F59" s="1089"/>
      <c r="G59" s="1087" t="s">
        <v>1632</v>
      </c>
      <c r="H59" s="1087"/>
      <c r="I59" s="422" t="s">
        <v>1237</v>
      </c>
      <c r="J59" s="436"/>
    </row>
    <row r="60" spans="1:10" ht="30" customHeight="1">
      <c r="A60" s="1089"/>
      <c r="B60" s="421" t="s">
        <v>1633</v>
      </c>
      <c r="C60" s="422" t="s">
        <v>1243</v>
      </c>
      <c r="D60" s="436"/>
      <c r="E60" s="420"/>
      <c r="F60" s="1089"/>
      <c r="G60" s="1087" t="s">
        <v>1634</v>
      </c>
      <c r="H60" s="1087"/>
      <c r="I60" s="422" t="s">
        <v>1238</v>
      </c>
      <c r="J60" s="436"/>
    </row>
    <row r="61" spans="1:10" ht="30" customHeight="1">
      <c r="A61" s="1089"/>
      <c r="B61" s="421" t="s">
        <v>1635</v>
      </c>
      <c r="C61" s="422" t="s">
        <v>1244</v>
      </c>
      <c r="D61" s="436"/>
      <c r="E61" s="420"/>
      <c r="F61" s="423" t="s">
        <v>1556</v>
      </c>
      <c r="G61" s="1087" t="s">
        <v>1636</v>
      </c>
      <c r="H61" s="1087"/>
      <c r="I61" s="422" t="s">
        <v>1557</v>
      </c>
      <c r="J61" s="436"/>
    </row>
    <row r="62" spans="1:10" ht="30" customHeight="1">
      <c r="A62" s="1089"/>
      <c r="B62" s="421" t="s">
        <v>1637</v>
      </c>
      <c r="C62" s="422" t="s">
        <v>1245</v>
      </c>
      <c r="D62" s="436"/>
      <c r="E62" s="420"/>
      <c r="F62" s="423" t="s">
        <v>1558</v>
      </c>
      <c r="G62" s="1087" t="s">
        <v>1638</v>
      </c>
      <c r="H62" s="1087"/>
      <c r="I62" s="422" t="s">
        <v>1291</v>
      </c>
      <c r="J62" s="436"/>
    </row>
    <row r="63" spans="1:10" ht="30" customHeight="1">
      <c r="A63" s="1089"/>
      <c r="B63" s="421" t="s">
        <v>1639</v>
      </c>
      <c r="C63" s="422" t="s">
        <v>1246</v>
      </c>
      <c r="D63" s="436"/>
      <c r="E63" s="420"/>
      <c r="F63" s="1089" t="s">
        <v>1559</v>
      </c>
      <c r="G63" s="1087" t="s">
        <v>1640</v>
      </c>
      <c r="H63" s="1087"/>
      <c r="I63" s="422" t="s">
        <v>1560</v>
      </c>
      <c r="J63" s="436"/>
    </row>
    <row r="64" spans="1:10" ht="30" customHeight="1">
      <c r="A64" s="1089"/>
      <c r="B64" s="421" t="s">
        <v>1641</v>
      </c>
      <c r="C64" s="422" t="s">
        <v>1247</v>
      </c>
      <c r="D64" s="436"/>
      <c r="E64" s="420"/>
      <c r="F64" s="1089"/>
      <c r="G64" s="1087" t="s">
        <v>1561</v>
      </c>
      <c r="H64" s="1087"/>
      <c r="I64" s="422" t="s">
        <v>1236</v>
      </c>
      <c r="J64" s="436"/>
    </row>
    <row r="65" spans="1:10" ht="30" customHeight="1">
      <c r="A65" s="1089"/>
      <c r="B65" s="421" t="s">
        <v>1642</v>
      </c>
      <c r="C65" s="422" t="s">
        <v>1248</v>
      </c>
      <c r="D65" s="436"/>
      <c r="E65" s="420"/>
      <c r="F65" s="1089" t="s">
        <v>1562</v>
      </c>
      <c r="G65" s="1087" t="s">
        <v>1563</v>
      </c>
      <c r="H65" s="1087"/>
      <c r="I65" s="422" t="s">
        <v>1564</v>
      </c>
      <c r="J65" s="436"/>
    </row>
    <row r="66" spans="1:10" ht="30" customHeight="1">
      <c r="A66" s="1089"/>
      <c r="B66" s="421" t="s">
        <v>1643</v>
      </c>
      <c r="C66" s="422" t="s">
        <v>1249</v>
      </c>
      <c r="D66" s="436"/>
      <c r="E66" s="420"/>
      <c r="F66" s="1089"/>
      <c r="G66" s="1087" t="s">
        <v>1644</v>
      </c>
      <c r="H66" s="1087"/>
      <c r="I66" s="422" t="s">
        <v>1236</v>
      </c>
      <c r="J66" s="436"/>
    </row>
    <row r="67" spans="6:10" ht="30" customHeight="1">
      <c r="F67" s="423">
        <v>17</v>
      </c>
      <c r="G67" s="1087" t="s">
        <v>1645</v>
      </c>
      <c r="H67" s="1087"/>
      <c r="I67" s="422" t="s">
        <v>1540</v>
      </c>
      <c r="J67" s="436"/>
    </row>
  </sheetData>
  <sheetProtection sheet="1" objects="1" selectLockedCells="1"/>
  <mergeCells count="58">
    <mergeCell ref="G54:H54"/>
    <mergeCell ref="G58:H58"/>
    <mergeCell ref="G26:H26"/>
    <mergeCell ref="G25:H25"/>
    <mergeCell ref="G29:H29"/>
    <mergeCell ref="G24:H24"/>
    <mergeCell ref="G27:H27"/>
    <mergeCell ref="G57:H57"/>
    <mergeCell ref="G51:H51"/>
    <mergeCell ref="G52:H52"/>
    <mergeCell ref="G55:H55"/>
    <mergeCell ref="G56:H56"/>
    <mergeCell ref="G66:H66"/>
    <mergeCell ref="G67:H67"/>
    <mergeCell ref="G62:H62"/>
    <mergeCell ref="G63:H63"/>
    <mergeCell ref="G64:H64"/>
    <mergeCell ref="G65:H65"/>
    <mergeCell ref="G30:H30"/>
    <mergeCell ref="G59:H59"/>
    <mergeCell ref="G60:H60"/>
    <mergeCell ref="G22:H22"/>
    <mergeCell ref="G23:H23"/>
    <mergeCell ref="G47:H47"/>
    <mergeCell ref="F43:G43"/>
    <mergeCell ref="G35:H35"/>
    <mergeCell ref="G33:H33"/>
    <mergeCell ref="G53:H53"/>
    <mergeCell ref="A21:A37"/>
    <mergeCell ref="F21:F31"/>
    <mergeCell ref="F32:F36"/>
    <mergeCell ref="F37:F38"/>
    <mergeCell ref="G28:H28"/>
    <mergeCell ref="A2:J2"/>
    <mergeCell ref="H4:J4"/>
    <mergeCell ref="G20:H20"/>
    <mergeCell ref="G21:H21"/>
    <mergeCell ref="F4:G4"/>
    <mergeCell ref="B7:C7"/>
    <mergeCell ref="B9:I18"/>
    <mergeCell ref="A47:A51"/>
    <mergeCell ref="F57:F60"/>
    <mergeCell ref="F63:F64"/>
    <mergeCell ref="A52:A66"/>
    <mergeCell ref="F47:F56"/>
    <mergeCell ref="G37:H37"/>
    <mergeCell ref="G38:H38"/>
    <mergeCell ref="G50:H50"/>
    <mergeCell ref="G34:H34"/>
    <mergeCell ref="G31:H31"/>
    <mergeCell ref="G32:H32"/>
    <mergeCell ref="F65:F66"/>
    <mergeCell ref="G36:H36"/>
    <mergeCell ref="H43:J43"/>
    <mergeCell ref="G49:H49"/>
    <mergeCell ref="G48:H48"/>
    <mergeCell ref="G61:H61"/>
    <mergeCell ref="G46:H46"/>
  </mergeCells>
  <conditionalFormatting sqref="D21">
    <cfRule type="cellIs" priority="1" dxfId="0" operator="equal" stopIfTrue="1">
      <formula>"○"</formula>
    </cfRule>
  </conditionalFormatting>
  <conditionalFormatting sqref="B21:C21">
    <cfRule type="expression" priority="2" dxfId="0" stopIfTrue="1">
      <formula>$D$21="○"</formula>
    </cfRule>
  </conditionalFormatting>
  <conditionalFormatting sqref="B22:D22">
    <cfRule type="expression" priority="3" dxfId="0" stopIfTrue="1">
      <formula>$D$22="○"</formula>
    </cfRule>
  </conditionalFormatting>
  <conditionalFormatting sqref="B23:D23">
    <cfRule type="expression" priority="4" dxfId="0" stopIfTrue="1">
      <formula>$D$23="○"</formula>
    </cfRule>
  </conditionalFormatting>
  <conditionalFormatting sqref="B24:D24">
    <cfRule type="expression" priority="5" dxfId="0" stopIfTrue="1">
      <formula>$D$24="○"</formula>
    </cfRule>
  </conditionalFormatting>
  <conditionalFormatting sqref="B25:D25">
    <cfRule type="expression" priority="6" dxfId="0" stopIfTrue="1">
      <formula>$D$25="○"</formula>
    </cfRule>
  </conditionalFormatting>
  <conditionalFormatting sqref="B26:D26">
    <cfRule type="expression" priority="7" dxfId="0" stopIfTrue="1">
      <formula>$D$26="○"</formula>
    </cfRule>
  </conditionalFormatting>
  <conditionalFormatting sqref="B27:D27">
    <cfRule type="expression" priority="8" dxfId="0" stopIfTrue="1">
      <formula>$D$27="○"</formula>
    </cfRule>
  </conditionalFormatting>
  <conditionalFormatting sqref="B28:D28">
    <cfRule type="expression" priority="9" dxfId="0" stopIfTrue="1">
      <formula>$D$28="○"</formula>
    </cfRule>
  </conditionalFormatting>
  <conditionalFormatting sqref="B29:D29">
    <cfRule type="expression" priority="10" dxfId="0" stopIfTrue="1">
      <formula>$D$29="○"</formula>
    </cfRule>
  </conditionalFormatting>
  <conditionalFormatting sqref="B30:D30">
    <cfRule type="expression" priority="11" dxfId="0" stopIfTrue="1">
      <formula>$D$30="○"</formula>
    </cfRule>
  </conditionalFormatting>
  <conditionalFormatting sqref="B31:D31">
    <cfRule type="expression" priority="12" dxfId="0" stopIfTrue="1">
      <formula>$D$31="○"</formula>
    </cfRule>
  </conditionalFormatting>
  <conditionalFormatting sqref="B32:D32">
    <cfRule type="expression" priority="13" dxfId="0" stopIfTrue="1">
      <formula>$D$32="○"</formula>
    </cfRule>
  </conditionalFormatting>
  <conditionalFormatting sqref="B33:D33">
    <cfRule type="expression" priority="14" dxfId="0" stopIfTrue="1">
      <formula>$D$33="○"</formula>
    </cfRule>
  </conditionalFormatting>
  <conditionalFormatting sqref="B34:D34">
    <cfRule type="expression" priority="15" dxfId="0" stopIfTrue="1">
      <formula>$D$34="○"</formula>
    </cfRule>
  </conditionalFormatting>
  <conditionalFormatting sqref="B35:D35">
    <cfRule type="expression" priority="16" dxfId="0" stopIfTrue="1">
      <formula>$D$35="○"</formula>
    </cfRule>
  </conditionalFormatting>
  <conditionalFormatting sqref="B36:D36">
    <cfRule type="expression" priority="17" dxfId="0" stopIfTrue="1">
      <formula>$D$36="○"</formula>
    </cfRule>
  </conditionalFormatting>
  <conditionalFormatting sqref="B37:D37">
    <cfRule type="expression" priority="18" dxfId="0" stopIfTrue="1">
      <formula>$D$37="○"</formula>
    </cfRule>
  </conditionalFormatting>
  <conditionalFormatting sqref="G21:J21">
    <cfRule type="expression" priority="19" dxfId="0" stopIfTrue="1">
      <formula>$J$21="○"</formula>
    </cfRule>
  </conditionalFormatting>
  <conditionalFormatting sqref="G22:J22">
    <cfRule type="expression" priority="20" dxfId="0" stopIfTrue="1">
      <formula>$J$22="○"</formula>
    </cfRule>
  </conditionalFormatting>
  <conditionalFormatting sqref="G23:J23">
    <cfRule type="expression" priority="21" dxfId="0" stopIfTrue="1">
      <formula>$J$23="○"</formula>
    </cfRule>
  </conditionalFormatting>
  <conditionalFormatting sqref="G24:J24">
    <cfRule type="expression" priority="22" dxfId="0" stopIfTrue="1">
      <formula>$J$24="○"</formula>
    </cfRule>
  </conditionalFormatting>
  <conditionalFormatting sqref="G25:J25">
    <cfRule type="expression" priority="23" dxfId="0" stopIfTrue="1">
      <formula>$J$25="○"</formula>
    </cfRule>
  </conditionalFormatting>
  <conditionalFormatting sqref="G26:J26">
    <cfRule type="expression" priority="24" dxfId="0" stopIfTrue="1">
      <formula>$J$26="○"</formula>
    </cfRule>
  </conditionalFormatting>
  <conditionalFormatting sqref="G27:J27">
    <cfRule type="expression" priority="25" dxfId="0" stopIfTrue="1">
      <formula>$J$27="○"</formula>
    </cfRule>
  </conditionalFormatting>
  <conditionalFormatting sqref="G28:J28">
    <cfRule type="expression" priority="26" dxfId="0" stopIfTrue="1">
      <formula>$J$28="○"</formula>
    </cfRule>
  </conditionalFormatting>
  <conditionalFormatting sqref="G29:J29">
    <cfRule type="expression" priority="27" dxfId="0" stopIfTrue="1">
      <formula>$J$29="○"</formula>
    </cfRule>
  </conditionalFormatting>
  <conditionalFormatting sqref="G30:J30">
    <cfRule type="expression" priority="28" dxfId="0" stopIfTrue="1">
      <formula>$J$30="○"</formula>
    </cfRule>
  </conditionalFormatting>
  <conditionalFormatting sqref="G31:J31">
    <cfRule type="expression" priority="29" dxfId="0" stopIfTrue="1">
      <formula>$J$31="○"</formula>
    </cfRule>
  </conditionalFormatting>
  <conditionalFormatting sqref="G32:J32">
    <cfRule type="expression" priority="30" dxfId="0" stopIfTrue="1">
      <formula>$J$32="○"</formula>
    </cfRule>
  </conditionalFormatting>
  <conditionalFormatting sqref="G33:J33">
    <cfRule type="expression" priority="31" dxfId="0" stopIfTrue="1">
      <formula>$J$33="○"</formula>
    </cfRule>
  </conditionalFormatting>
  <conditionalFormatting sqref="G35:J35">
    <cfRule type="expression" priority="33" dxfId="0" stopIfTrue="1">
      <formula>$J$35="○"</formula>
    </cfRule>
  </conditionalFormatting>
  <conditionalFormatting sqref="G36:J36">
    <cfRule type="expression" priority="34" dxfId="0" stopIfTrue="1">
      <formula>$J$36="○"</formula>
    </cfRule>
  </conditionalFormatting>
  <conditionalFormatting sqref="G37:J37">
    <cfRule type="expression" priority="35" dxfId="0" stopIfTrue="1">
      <formula>$J$37="○"</formula>
    </cfRule>
  </conditionalFormatting>
  <conditionalFormatting sqref="G38:J38">
    <cfRule type="expression" priority="36" dxfId="0" stopIfTrue="1">
      <formula>$J$38="○"</formula>
    </cfRule>
  </conditionalFormatting>
  <conditionalFormatting sqref="B47:D47">
    <cfRule type="expression" priority="37" dxfId="0" stopIfTrue="1">
      <formula>$D$47="○"</formula>
    </cfRule>
  </conditionalFormatting>
  <conditionalFormatting sqref="B48:D48">
    <cfRule type="expression" priority="38" dxfId="0" stopIfTrue="1">
      <formula>$D$48="○"</formula>
    </cfRule>
  </conditionalFormatting>
  <conditionalFormatting sqref="B49:D49">
    <cfRule type="expression" priority="39" dxfId="0" stopIfTrue="1">
      <formula>$D$49="○"</formula>
    </cfRule>
  </conditionalFormatting>
  <conditionalFormatting sqref="B50:D50">
    <cfRule type="expression" priority="40" dxfId="0" stopIfTrue="1">
      <formula>$D$50="○"</formula>
    </cfRule>
  </conditionalFormatting>
  <conditionalFormatting sqref="B51:D51">
    <cfRule type="expression" priority="41" dxfId="0" stopIfTrue="1">
      <formula>$D$51="○"</formula>
    </cfRule>
  </conditionalFormatting>
  <conditionalFormatting sqref="B52:D52">
    <cfRule type="expression" priority="42" dxfId="0" stopIfTrue="1">
      <formula>$D$52="○"</formula>
    </cfRule>
  </conditionalFormatting>
  <conditionalFormatting sqref="B53:D53">
    <cfRule type="expression" priority="43" dxfId="0" stopIfTrue="1">
      <formula>$D$53="○"</formula>
    </cfRule>
  </conditionalFormatting>
  <conditionalFormatting sqref="B54:D54">
    <cfRule type="expression" priority="44" dxfId="0" stopIfTrue="1">
      <formula>$D$54="○"</formula>
    </cfRule>
  </conditionalFormatting>
  <conditionalFormatting sqref="B55:D55">
    <cfRule type="expression" priority="45" dxfId="0" stopIfTrue="1">
      <formula>$D$55="○"</formula>
    </cfRule>
  </conditionalFormatting>
  <conditionalFormatting sqref="B56:D56">
    <cfRule type="expression" priority="46" dxfId="0" stopIfTrue="1">
      <formula>$D$56="○"</formula>
    </cfRule>
  </conditionalFormatting>
  <conditionalFormatting sqref="B57:D57">
    <cfRule type="expression" priority="47" dxfId="0" stopIfTrue="1">
      <formula>$D$57="○"</formula>
    </cfRule>
  </conditionalFormatting>
  <conditionalFormatting sqref="B58:D58">
    <cfRule type="expression" priority="48" dxfId="0" stopIfTrue="1">
      <formula>$D$58="○"</formula>
    </cfRule>
  </conditionalFormatting>
  <conditionalFormatting sqref="B59:D59">
    <cfRule type="expression" priority="49" dxfId="0" stopIfTrue="1">
      <formula>$D$59="○"</formula>
    </cfRule>
  </conditionalFormatting>
  <conditionalFormatting sqref="B60:D60">
    <cfRule type="expression" priority="50" dxfId="0" stopIfTrue="1">
      <formula>$D$60="○"</formula>
    </cfRule>
  </conditionalFormatting>
  <conditionalFormatting sqref="B61:D61">
    <cfRule type="expression" priority="51" dxfId="0" stopIfTrue="1">
      <formula>$D$61="○"</formula>
    </cfRule>
  </conditionalFormatting>
  <conditionalFormatting sqref="B62:D62">
    <cfRule type="expression" priority="52" dxfId="0" stopIfTrue="1">
      <formula>$D$62="○"</formula>
    </cfRule>
  </conditionalFormatting>
  <conditionalFormatting sqref="B63:D63">
    <cfRule type="expression" priority="53" dxfId="0" stopIfTrue="1">
      <formula>$D$63="○"</formula>
    </cfRule>
  </conditionalFormatting>
  <conditionalFormatting sqref="B64:D64">
    <cfRule type="expression" priority="54" dxfId="0" stopIfTrue="1">
      <formula>$D$64="○"</formula>
    </cfRule>
  </conditionalFormatting>
  <conditionalFormatting sqref="B65:D65">
    <cfRule type="expression" priority="55" dxfId="0" stopIfTrue="1">
      <formula>$D$65="○"</formula>
    </cfRule>
  </conditionalFormatting>
  <conditionalFormatting sqref="B66:D66">
    <cfRule type="expression" priority="56" dxfId="0" stopIfTrue="1">
      <formula>$D$66="○"</formula>
    </cfRule>
  </conditionalFormatting>
  <conditionalFormatting sqref="G47:J47">
    <cfRule type="expression" priority="57" dxfId="0" stopIfTrue="1">
      <formula>$J$47="○"</formula>
    </cfRule>
  </conditionalFormatting>
  <conditionalFormatting sqref="G48:J48">
    <cfRule type="expression" priority="58" dxfId="0" stopIfTrue="1">
      <formula>$J$48="○"</formula>
    </cfRule>
  </conditionalFormatting>
  <conditionalFormatting sqref="G49:J49">
    <cfRule type="expression" priority="59" dxfId="0" stopIfTrue="1">
      <formula>$J$49="○"</formula>
    </cfRule>
  </conditionalFormatting>
  <conditionalFormatting sqref="G50:J50">
    <cfRule type="expression" priority="60" dxfId="0" stopIfTrue="1">
      <formula>$J$50="○"</formula>
    </cfRule>
  </conditionalFormatting>
  <conditionalFormatting sqref="G51:J51">
    <cfRule type="expression" priority="61" dxfId="0" stopIfTrue="1">
      <formula>$J$51="○"</formula>
    </cfRule>
  </conditionalFormatting>
  <conditionalFormatting sqref="G52:J52">
    <cfRule type="expression" priority="62" dxfId="0" stopIfTrue="1">
      <formula>$J$52="○"</formula>
    </cfRule>
  </conditionalFormatting>
  <conditionalFormatting sqref="G53:J53">
    <cfRule type="expression" priority="63" dxfId="0" stopIfTrue="1">
      <formula>$J$53="○"</formula>
    </cfRule>
  </conditionalFormatting>
  <conditionalFormatting sqref="G54:J54">
    <cfRule type="expression" priority="64" dxfId="0" stopIfTrue="1">
      <formula>$J$54="○"</formula>
    </cfRule>
  </conditionalFormatting>
  <conditionalFormatting sqref="G55:J55">
    <cfRule type="expression" priority="65" dxfId="0" stopIfTrue="1">
      <formula>$J$55="○"</formula>
    </cfRule>
  </conditionalFormatting>
  <conditionalFormatting sqref="G56:J56">
    <cfRule type="expression" priority="66" dxfId="0" stopIfTrue="1">
      <formula>$J$56="○"</formula>
    </cfRule>
  </conditionalFormatting>
  <conditionalFormatting sqref="G57:J57">
    <cfRule type="expression" priority="67" dxfId="0" stopIfTrue="1">
      <formula>$J$57="○"</formula>
    </cfRule>
  </conditionalFormatting>
  <conditionalFormatting sqref="G58:J58">
    <cfRule type="expression" priority="68" dxfId="0" stopIfTrue="1">
      <formula>$J$58="○"</formula>
    </cfRule>
  </conditionalFormatting>
  <conditionalFormatting sqref="G59:J59">
    <cfRule type="expression" priority="69" dxfId="0" stopIfTrue="1">
      <formula>$J$59="○"</formula>
    </cfRule>
  </conditionalFormatting>
  <conditionalFormatting sqref="G60:J60">
    <cfRule type="expression" priority="70" dxfId="0" stopIfTrue="1">
      <formula>$J$60="○"</formula>
    </cfRule>
  </conditionalFormatting>
  <conditionalFormatting sqref="G61:J61">
    <cfRule type="expression" priority="71" dxfId="0" stopIfTrue="1">
      <formula>$J$61="○"</formula>
    </cfRule>
  </conditionalFormatting>
  <conditionalFormatting sqref="G62:J62">
    <cfRule type="expression" priority="72" dxfId="0" stopIfTrue="1">
      <formula>$J$62="○"</formula>
    </cfRule>
  </conditionalFormatting>
  <conditionalFormatting sqref="G63:J63">
    <cfRule type="expression" priority="73" dxfId="0" stopIfTrue="1">
      <formula>$J$63="○"</formula>
    </cfRule>
  </conditionalFormatting>
  <conditionalFormatting sqref="G64:J64">
    <cfRule type="expression" priority="74" dxfId="0" stopIfTrue="1">
      <formula>$J$64="○"</formula>
    </cfRule>
  </conditionalFormatting>
  <conditionalFormatting sqref="G65:J65">
    <cfRule type="expression" priority="75" dxfId="0" stopIfTrue="1">
      <formula>$J$65="○"</formula>
    </cfRule>
  </conditionalFormatting>
  <conditionalFormatting sqref="G66:J66">
    <cfRule type="expression" priority="76" dxfId="0" stopIfTrue="1">
      <formula>$J$66="○"</formula>
    </cfRule>
  </conditionalFormatting>
  <conditionalFormatting sqref="G67:J67">
    <cfRule type="expression" priority="77" dxfId="0" stopIfTrue="1">
      <formula>$J$67="○"</formula>
    </cfRule>
  </conditionalFormatting>
  <conditionalFormatting sqref="G34:J34">
    <cfRule type="expression" priority="154" dxfId="0" stopIfTrue="1">
      <formula>$J$34="○"</formula>
    </cfRule>
  </conditionalFormatting>
  <dataValidations count="1">
    <dataValidation type="list" allowBlank="1" showInputMessage="1" showErrorMessage="1" sqref="D21 D22:D37 J21:J38 D47:D66 J47:J67">
      <formula1>"○"</formula1>
    </dataValidation>
  </dataValidations>
  <printOptions/>
  <pageMargins left="0.7086614173228347" right="0.31496062992125984" top="0.5511811023622047" bottom="0.35433070866141736" header="0.31496062992125984" footer="0.11811023622047245"/>
  <pageSetup horizontalDpi="600" verticalDpi="600" orientation="portrait" paperSize="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V144"/>
  <sheetViews>
    <sheetView showGridLines="0" showRowColHeaders="0" showZeros="0" view="pageBreakPreview" zoomScaleNormal="85" zoomScaleSheetLayoutView="100" zoomScalePageLayoutView="0" workbookViewId="0" topLeftCell="A25">
      <selection activeCell="L104" sqref="L104"/>
    </sheetView>
  </sheetViews>
  <sheetFormatPr defaultColWidth="9.140625" defaultRowHeight="15"/>
  <cols>
    <col min="1" max="1" width="4.8515625" style="439" customWidth="1"/>
    <col min="2" max="2" width="22.57421875" style="438" customWidth="1"/>
    <col min="3" max="3" width="4.8515625" style="439" customWidth="1"/>
    <col min="4" max="4" width="5.421875" style="439" customWidth="1"/>
    <col min="5" max="5" width="2.00390625" style="439" customWidth="1"/>
    <col min="6" max="6" width="2.7109375" style="439" customWidth="1"/>
    <col min="7" max="7" width="1.421875" style="439" customWidth="1"/>
    <col min="8" max="8" width="2.7109375" style="439" customWidth="1"/>
    <col min="9" max="9" width="1.421875" style="439" customWidth="1"/>
    <col min="10" max="10" width="2.7109375" style="439" customWidth="1"/>
    <col min="11" max="11" width="1.57421875" style="439" customWidth="1"/>
    <col min="12" max="12" width="4.8515625" style="439" customWidth="1"/>
    <col min="13" max="14" width="11.57421875" style="438" customWidth="1"/>
    <col min="15" max="15" width="4.8515625" style="439" customWidth="1"/>
    <col min="16" max="16" width="5.421875" style="439" customWidth="1"/>
    <col min="17" max="17" width="2.00390625" style="439" customWidth="1"/>
    <col min="18" max="18" width="2.7109375" style="439" customWidth="1"/>
    <col min="19" max="19" width="1.421875" style="439" customWidth="1"/>
    <col min="20" max="20" width="2.7109375" style="439" customWidth="1"/>
    <col min="21" max="21" width="1.421875" style="439" customWidth="1"/>
    <col min="22" max="86" width="2.7109375" style="439" customWidth="1"/>
    <col min="87" max="16384" width="9.00390625" style="439" customWidth="1"/>
  </cols>
  <sheetData>
    <row r="1" ht="13.5" customHeight="1">
      <c r="A1" s="404" t="s">
        <v>106</v>
      </c>
    </row>
    <row r="2" spans="1:22" ht="18.75">
      <c r="A2" s="1106" t="s">
        <v>1801</v>
      </c>
      <c r="B2" s="1106"/>
      <c r="C2" s="1106"/>
      <c r="D2" s="1106"/>
      <c r="E2" s="1106"/>
      <c r="F2" s="1106"/>
      <c r="G2" s="1106"/>
      <c r="H2" s="1106"/>
      <c r="I2" s="1106"/>
      <c r="J2" s="1106"/>
      <c r="K2" s="1106"/>
      <c r="L2" s="1106"/>
      <c r="M2" s="1106"/>
      <c r="N2" s="1106"/>
      <c r="O2" s="1106"/>
      <c r="P2" s="1106"/>
      <c r="Q2" s="1106"/>
      <c r="R2" s="1106"/>
      <c r="S2" s="1106"/>
      <c r="T2" s="1106"/>
      <c r="U2" s="1106"/>
      <c r="V2" s="1106"/>
    </row>
    <row r="3" spans="12:22" ht="19.5" customHeight="1">
      <c r="L3" s="1115" t="s">
        <v>20</v>
      </c>
      <c r="M3" s="1115"/>
      <c r="N3" s="1113">
        <f>'第1号様式'!X38</f>
        <v>0</v>
      </c>
      <c r="O3" s="1113"/>
      <c r="P3" s="1113"/>
      <c r="Q3" s="1113"/>
      <c r="R3" s="1113"/>
      <c r="S3" s="1113"/>
      <c r="T3" s="1113"/>
      <c r="U3" s="1113"/>
      <c r="V3" s="1113"/>
    </row>
    <row r="4" spans="12:22" ht="19.5" customHeight="1">
      <c r="L4" s="1114" t="s">
        <v>1280</v>
      </c>
      <c r="M4" s="1114"/>
      <c r="N4" s="1112">
        <f>'第2号様式 '!W82</f>
        <v>0</v>
      </c>
      <c r="O4" s="1112"/>
      <c r="P4" s="1112"/>
      <c r="Q4" s="1112"/>
      <c r="R4" s="1112"/>
      <c r="S4" s="1112"/>
      <c r="T4" s="1112"/>
      <c r="U4" s="1112"/>
      <c r="V4" s="1112"/>
    </row>
    <row r="5" ht="12.75" thickBot="1"/>
    <row r="6" spans="2:19" ht="4.5" customHeight="1">
      <c r="B6" s="440"/>
      <c r="C6" s="441"/>
      <c r="D6" s="441"/>
      <c r="E6" s="441"/>
      <c r="F6" s="441"/>
      <c r="G6" s="441"/>
      <c r="H6" s="441"/>
      <c r="I6" s="441"/>
      <c r="J6" s="441"/>
      <c r="K6" s="441"/>
      <c r="L6" s="441"/>
      <c r="M6" s="442"/>
      <c r="N6" s="442"/>
      <c r="O6" s="441"/>
      <c r="P6" s="441"/>
      <c r="Q6" s="441"/>
      <c r="R6" s="441"/>
      <c r="S6" s="443"/>
    </row>
    <row r="7" spans="2:19" ht="12">
      <c r="B7" s="1120" t="s">
        <v>1565</v>
      </c>
      <c r="C7" s="1121"/>
      <c r="S7" s="444"/>
    </row>
    <row r="8" spans="2:19" ht="7.5" customHeight="1">
      <c r="B8" s="445"/>
      <c r="S8" s="444"/>
    </row>
    <row r="9" spans="2:19" ht="13.5" customHeight="1">
      <c r="B9" s="1122" t="s">
        <v>862</v>
      </c>
      <c r="C9" s="1123"/>
      <c r="D9" s="1123"/>
      <c r="E9" s="1123"/>
      <c r="F9" s="1123"/>
      <c r="G9" s="1123"/>
      <c r="H9" s="1123"/>
      <c r="I9" s="1123"/>
      <c r="J9" s="1123"/>
      <c r="K9" s="1123"/>
      <c r="L9" s="1123"/>
      <c r="M9" s="1123"/>
      <c r="N9" s="1123"/>
      <c r="O9" s="1123"/>
      <c r="P9" s="1123"/>
      <c r="Q9" s="1123"/>
      <c r="R9" s="1123"/>
      <c r="S9" s="1124"/>
    </row>
    <row r="10" spans="2:19" ht="13.5" customHeight="1">
      <c r="B10" s="1122"/>
      <c r="C10" s="1123"/>
      <c r="D10" s="1123"/>
      <c r="E10" s="1123"/>
      <c r="F10" s="1123"/>
      <c r="G10" s="1123"/>
      <c r="H10" s="1123"/>
      <c r="I10" s="1123"/>
      <c r="J10" s="1123"/>
      <c r="K10" s="1123"/>
      <c r="L10" s="1123"/>
      <c r="M10" s="1123"/>
      <c r="N10" s="1123"/>
      <c r="O10" s="1123"/>
      <c r="P10" s="1123"/>
      <c r="Q10" s="1123"/>
      <c r="R10" s="1123"/>
      <c r="S10" s="1124"/>
    </row>
    <row r="11" spans="2:19" ht="13.5" customHeight="1">
      <c r="B11" s="1122"/>
      <c r="C11" s="1123"/>
      <c r="D11" s="1123"/>
      <c r="E11" s="1123"/>
      <c r="F11" s="1123"/>
      <c r="G11" s="1123"/>
      <c r="H11" s="1123"/>
      <c r="I11" s="1123"/>
      <c r="J11" s="1123"/>
      <c r="K11" s="1123"/>
      <c r="L11" s="1123"/>
      <c r="M11" s="1123"/>
      <c r="N11" s="1123"/>
      <c r="O11" s="1123"/>
      <c r="P11" s="1123"/>
      <c r="Q11" s="1123"/>
      <c r="R11" s="1123"/>
      <c r="S11" s="1124"/>
    </row>
    <row r="12" spans="2:19" ht="13.5" customHeight="1">
      <c r="B12" s="1122"/>
      <c r="C12" s="1123"/>
      <c r="D12" s="1123"/>
      <c r="E12" s="1123"/>
      <c r="F12" s="1123"/>
      <c r="G12" s="1123"/>
      <c r="H12" s="1123"/>
      <c r="I12" s="1123"/>
      <c r="J12" s="1123"/>
      <c r="K12" s="1123"/>
      <c r="L12" s="1123"/>
      <c r="M12" s="1123"/>
      <c r="N12" s="1123"/>
      <c r="O12" s="1123"/>
      <c r="P12" s="1123"/>
      <c r="Q12" s="1123"/>
      <c r="R12" s="1123"/>
      <c r="S12" s="1124"/>
    </row>
    <row r="13" spans="2:19" ht="13.5" customHeight="1">
      <c r="B13" s="1122"/>
      <c r="C13" s="1123"/>
      <c r="D13" s="1123"/>
      <c r="E13" s="1123"/>
      <c r="F13" s="1123"/>
      <c r="G13" s="1123"/>
      <c r="H13" s="1123"/>
      <c r="I13" s="1123"/>
      <c r="J13" s="1123"/>
      <c r="K13" s="1123"/>
      <c r="L13" s="1123"/>
      <c r="M13" s="1123"/>
      <c r="N13" s="1123"/>
      <c r="O13" s="1123"/>
      <c r="P13" s="1123"/>
      <c r="Q13" s="1123"/>
      <c r="R13" s="1123"/>
      <c r="S13" s="1124"/>
    </row>
    <row r="14" spans="2:19" ht="13.5" customHeight="1">
      <c r="B14" s="1122"/>
      <c r="C14" s="1123"/>
      <c r="D14" s="1123"/>
      <c r="E14" s="1123"/>
      <c r="F14" s="1123"/>
      <c r="G14" s="1123"/>
      <c r="H14" s="1123"/>
      <c r="I14" s="1123"/>
      <c r="J14" s="1123"/>
      <c r="K14" s="1123"/>
      <c r="L14" s="1123"/>
      <c r="M14" s="1123"/>
      <c r="N14" s="1123"/>
      <c r="O14" s="1123"/>
      <c r="P14" s="1123"/>
      <c r="Q14" s="1123"/>
      <c r="R14" s="1123"/>
      <c r="S14" s="1124"/>
    </row>
    <row r="15" spans="2:19" ht="13.5" customHeight="1">
      <c r="B15" s="1122"/>
      <c r="C15" s="1123"/>
      <c r="D15" s="1123"/>
      <c r="E15" s="1123"/>
      <c r="F15" s="1123"/>
      <c r="G15" s="1123"/>
      <c r="H15" s="1123"/>
      <c r="I15" s="1123"/>
      <c r="J15" s="1123"/>
      <c r="K15" s="1123"/>
      <c r="L15" s="1123"/>
      <c r="M15" s="1123"/>
      <c r="N15" s="1123"/>
      <c r="O15" s="1123"/>
      <c r="P15" s="1123"/>
      <c r="Q15" s="1123"/>
      <c r="R15" s="1123"/>
      <c r="S15" s="1124"/>
    </row>
    <row r="16" spans="2:19" ht="13.5" customHeight="1">
      <c r="B16" s="1122"/>
      <c r="C16" s="1123"/>
      <c r="D16" s="1123"/>
      <c r="E16" s="1123"/>
      <c r="F16" s="1123"/>
      <c r="G16" s="1123"/>
      <c r="H16" s="1123"/>
      <c r="I16" s="1123"/>
      <c r="J16" s="1123"/>
      <c r="K16" s="1123"/>
      <c r="L16" s="1123"/>
      <c r="M16" s="1123"/>
      <c r="N16" s="1123"/>
      <c r="O16" s="1123"/>
      <c r="P16" s="1123"/>
      <c r="Q16" s="1123"/>
      <c r="R16" s="1123"/>
      <c r="S16" s="1124"/>
    </row>
    <row r="17" spans="2:19" ht="13.5" customHeight="1">
      <c r="B17" s="1122"/>
      <c r="C17" s="1123"/>
      <c r="D17" s="1123"/>
      <c r="E17" s="1123"/>
      <c r="F17" s="1123"/>
      <c r="G17" s="1123"/>
      <c r="H17" s="1123"/>
      <c r="I17" s="1123"/>
      <c r="J17" s="1123"/>
      <c r="K17" s="1123"/>
      <c r="L17" s="1123"/>
      <c r="M17" s="1123"/>
      <c r="N17" s="1123"/>
      <c r="O17" s="1123"/>
      <c r="P17" s="1123"/>
      <c r="Q17" s="1123"/>
      <c r="R17" s="1123"/>
      <c r="S17" s="1124"/>
    </row>
    <row r="18" spans="2:19" ht="13.5" customHeight="1">
      <c r="B18" s="1122"/>
      <c r="C18" s="1123"/>
      <c r="D18" s="1123"/>
      <c r="E18" s="1123"/>
      <c r="F18" s="1123"/>
      <c r="G18" s="1123"/>
      <c r="H18" s="1123"/>
      <c r="I18" s="1123"/>
      <c r="J18" s="1123"/>
      <c r="K18" s="1123"/>
      <c r="L18" s="1123"/>
      <c r="M18" s="1123"/>
      <c r="N18" s="1123"/>
      <c r="O18" s="1123"/>
      <c r="P18" s="1123"/>
      <c r="Q18" s="1123"/>
      <c r="R18" s="1123"/>
      <c r="S18" s="1124"/>
    </row>
    <row r="19" spans="2:19" ht="13.5" customHeight="1">
      <c r="B19" s="1122"/>
      <c r="C19" s="1123"/>
      <c r="D19" s="1123"/>
      <c r="E19" s="1123"/>
      <c r="F19" s="1123"/>
      <c r="G19" s="1123"/>
      <c r="H19" s="1123"/>
      <c r="I19" s="1123"/>
      <c r="J19" s="1123"/>
      <c r="K19" s="1123"/>
      <c r="L19" s="1123"/>
      <c r="M19" s="1123"/>
      <c r="N19" s="1123"/>
      <c r="O19" s="1123"/>
      <c r="P19" s="1123"/>
      <c r="Q19" s="1123"/>
      <c r="R19" s="1123"/>
      <c r="S19" s="1124"/>
    </row>
    <row r="20" spans="2:19" ht="4.5" customHeight="1" thickBot="1">
      <c r="B20" s="1125"/>
      <c r="C20" s="1126"/>
      <c r="D20" s="1126"/>
      <c r="E20" s="1126"/>
      <c r="F20" s="1126"/>
      <c r="G20" s="1126"/>
      <c r="H20" s="1126"/>
      <c r="I20" s="1126"/>
      <c r="J20" s="1126"/>
      <c r="K20" s="1126"/>
      <c r="L20" s="1126"/>
      <c r="M20" s="1126"/>
      <c r="N20" s="1126"/>
      <c r="O20" s="1126"/>
      <c r="P20" s="1126"/>
      <c r="Q20" s="1126"/>
      <c r="R20" s="1126"/>
      <c r="S20" s="1127"/>
    </row>
    <row r="21" ht="12" customHeight="1"/>
    <row r="22" spans="1:22" ht="30" customHeight="1" thickBot="1">
      <c r="A22" s="416" t="s">
        <v>1261</v>
      </c>
      <c r="B22" s="417" t="s">
        <v>1263</v>
      </c>
      <c r="C22" s="417" t="s">
        <v>1264</v>
      </c>
      <c r="D22" s="446" t="s">
        <v>1265</v>
      </c>
      <c r="E22" s="1118" t="s">
        <v>1673</v>
      </c>
      <c r="F22" s="1118"/>
      <c r="G22" s="1118"/>
      <c r="H22" s="1118"/>
      <c r="I22" s="1118"/>
      <c r="J22" s="1118"/>
      <c r="L22" s="416" t="s">
        <v>1261</v>
      </c>
      <c r="M22" s="1117" t="s">
        <v>1566</v>
      </c>
      <c r="N22" s="1117"/>
      <c r="O22" s="417" t="s">
        <v>1264</v>
      </c>
      <c r="P22" s="446" t="s">
        <v>1265</v>
      </c>
      <c r="Q22" s="1118" t="s">
        <v>1673</v>
      </c>
      <c r="R22" s="1118"/>
      <c r="S22" s="1118"/>
      <c r="T22" s="1118"/>
      <c r="U22" s="1118"/>
      <c r="V22" s="1118"/>
    </row>
    <row r="23" spans="1:22" s="450" customFormat="1" ht="28.5" customHeight="1" thickTop="1">
      <c r="A23" s="1119" t="s">
        <v>1541</v>
      </c>
      <c r="B23" s="447" t="s">
        <v>1674</v>
      </c>
      <c r="C23" s="448" t="s">
        <v>1567</v>
      </c>
      <c r="D23" s="435"/>
      <c r="E23" s="464" t="s">
        <v>1832</v>
      </c>
      <c r="F23" s="465"/>
      <c r="G23" s="465" t="s">
        <v>1697</v>
      </c>
      <c r="H23" s="465"/>
      <c r="I23" s="465" t="s">
        <v>1697</v>
      </c>
      <c r="J23" s="466"/>
      <c r="K23" s="449"/>
      <c r="L23" s="1119" t="s">
        <v>1568</v>
      </c>
      <c r="M23" s="1130" t="s">
        <v>1569</v>
      </c>
      <c r="N23" s="1130"/>
      <c r="O23" s="448" t="s">
        <v>1567</v>
      </c>
      <c r="P23" s="435"/>
      <c r="Q23" s="464" t="s">
        <v>1832</v>
      </c>
      <c r="R23" s="465"/>
      <c r="S23" s="465" t="s">
        <v>1697</v>
      </c>
      <c r="T23" s="465"/>
      <c r="U23" s="465" t="s">
        <v>1697</v>
      </c>
      <c r="V23" s="466"/>
    </row>
    <row r="24" spans="1:22" s="450" customFormat="1" ht="28.5" customHeight="1">
      <c r="A24" s="1116"/>
      <c r="B24" s="452" t="s">
        <v>1676</v>
      </c>
      <c r="C24" s="453" t="s">
        <v>1646</v>
      </c>
      <c r="D24" s="436"/>
      <c r="E24" s="467" t="s">
        <v>1832</v>
      </c>
      <c r="F24" s="468"/>
      <c r="G24" s="468" t="s">
        <v>0</v>
      </c>
      <c r="H24" s="468"/>
      <c r="I24" s="468" t="s">
        <v>0</v>
      </c>
      <c r="J24" s="469"/>
      <c r="K24" s="449"/>
      <c r="L24" s="1116"/>
      <c r="M24" s="1111" t="s">
        <v>1570</v>
      </c>
      <c r="N24" s="1111"/>
      <c r="O24" s="453" t="s">
        <v>1646</v>
      </c>
      <c r="P24" s="436"/>
      <c r="Q24" s="467" t="s">
        <v>1832</v>
      </c>
      <c r="R24" s="468"/>
      <c r="S24" s="468" t="s">
        <v>0</v>
      </c>
      <c r="T24" s="468"/>
      <c r="U24" s="468" t="s">
        <v>0</v>
      </c>
      <c r="V24" s="469"/>
    </row>
    <row r="25" spans="1:22" s="450" customFormat="1" ht="28.5" customHeight="1">
      <c r="A25" s="1116"/>
      <c r="B25" s="452" t="s">
        <v>1677</v>
      </c>
      <c r="C25" s="453" t="s">
        <v>1647</v>
      </c>
      <c r="D25" s="436"/>
      <c r="E25" s="467" t="s">
        <v>1832</v>
      </c>
      <c r="F25" s="468"/>
      <c r="G25" s="468" t="s">
        <v>0</v>
      </c>
      <c r="H25" s="468"/>
      <c r="I25" s="468" t="s">
        <v>0</v>
      </c>
      <c r="J25" s="469"/>
      <c r="K25" s="449"/>
      <c r="L25" s="1116"/>
      <c r="M25" s="1111" t="s">
        <v>1678</v>
      </c>
      <c r="N25" s="1111"/>
      <c r="O25" s="453" t="s">
        <v>1647</v>
      </c>
      <c r="P25" s="436"/>
      <c r="Q25" s="467" t="s">
        <v>1832</v>
      </c>
      <c r="R25" s="468"/>
      <c r="S25" s="468" t="s">
        <v>1703</v>
      </c>
      <c r="T25" s="468"/>
      <c r="U25" s="468" t="s">
        <v>1703</v>
      </c>
      <c r="V25" s="469"/>
    </row>
    <row r="26" spans="1:22" s="450" customFormat="1" ht="28.5" customHeight="1">
      <c r="A26" s="1116"/>
      <c r="B26" s="452" t="s">
        <v>1680</v>
      </c>
      <c r="C26" s="453" t="s">
        <v>1648</v>
      </c>
      <c r="D26" s="436"/>
      <c r="E26" s="467" t="s">
        <v>1832</v>
      </c>
      <c r="F26" s="468"/>
      <c r="G26" s="468" t="s">
        <v>0</v>
      </c>
      <c r="H26" s="468"/>
      <c r="I26" s="468" t="s">
        <v>0</v>
      </c>
      <c r="J26" s="469"/>
      <c r="K26" s="449"/>
      <c r="L26" s="1116"/>
      <c r="M26" s="1111" t="s">
        <v>1681</v>
      </c>
      <c r="N26" s="1111"/>
      <c r="O26" s="453" t="s">
        <v>1648</v>
      </c>
      <c r="P26" s="436"/>
      <c r="Q26" s="467" t="s">
        <v>1832</v>
      </c>
      <c r="R26" s="468"/>
      <c r="S26" s="468" t="s">
        <v>1703</v>
      </c>
      <c r="T26" s="468"/>
      <c r="U26" s="468" t="s">
        <v>1703</v>
      </c>
      <c r="V26" s="469"/>
    </row>
    <row r="27" spans="1:22" s="450" customFormat="1" ht="28.5" customHeight="1">
      <c r="A27" s="1116"/>
      <c r="B27" s="452" t="s">
        <v>1682</v>
      </c>
      <c r="C27" s="453" t="s">
        <v>1649</v>
      </c>
      <c r="D27" s="436"/>
      <c r="E27" s="467" t="s">
        <v>1832</v>
      </c>
      <c r="F27" s="468"/>
      <c r="G27" s="468" t="s">
        <v>0</v>
      </c>
      <c r="H27" s="468"/>
      <c r="I27" s="468" t="s">
        <v>0</v>
      </c>
      <c r="J27" s="469"/>
      <c r="K27" s="449"/>
      <c r="L27" s="1116"/>
      <c r="M27" s="1111" t="s">
        <v>1683</v>
      </c>
      <c r="N27" s="1111"/>
      <c r="O27" s="453" t="s">
        <v>1649</v>
      </c>
      <c r="P27" s="436"/>
      <c r="Q27" s="467" t="s">
        <v>1832</v>
      </c>
      <c r="R27" s="468"/>
      <c r="S27" s="468" t="s">
        <v>1703</v>
      </c>
      <c r="T27" s="468"/>
      <c r="U27" s="468" t="s">
        <v>1703</v>
      </c>
      <c r="V27" s="469"/>
    </row>
    <row r="28" spans="1:22" s="450" customFormat="1" ht="28.5" customHeight="1">
      <c r="A28" s="1116"/>
      <c r="B28" s="452" t="s">
        <v>1684</v>
      </c>
      <c r="C28" s="453" t="s">
        <v>1650</v>
      </c>
      <c r="D28" s="436"/>
      <c r="E28" s="467" t="s">
        <v>1832</v>
      </c>
      <c r="F28" s="468"/>
      <c r="G28" s="468" t="s">
        <v>0</v>
      </c>
      <c r="H28" s="468"/>
      <c r="I28" s="468" t="s">
        <v>0</v>
      </c>
      <c r="J28" s="469"/>
      <c r="K28" s="449"/>
      <c r="L28" s="1116"/>
      <c r="M28" s="1111" t="s">
        <v>1685</v>
      </c>
      <c r="N28" s="1111"/>
      <c r="O28" s="453" t="s">
        <v>1650</v>
      </c>
      <c r="P28" s="436"/>
      <c r="Q28" s="467" t="s">
        <v>1832</v>
      </c>
      <c r="R28" s="468"/>
      <c r="S28" s="468" t="s">
        <v>1571</v>
      </c>
      <c r="T28" s="468"/>
      <c r="U28" s="468" t="s">
        <v>1571</v>
      </c>
      <c r="V28" s="469"/>
    </row>
    <row r="29" spans="1:22" s="450" customFormat="1" ht="28.5" customHeight="1">
      <c r="A29" s="1116"/>
      <c r="B29" s="452" t="s">
        <v>1686</v>
      </c>
      <c r="C29" s="453" t="s">
        <v>1651</v>
      </c>
      <c r="D29" s="436"/>
      <c r="E29" s="467" t="s">
        <v>1832</v>
      </c>
      <c r="F29" s="468"/>
      <c r="G29" s="468" t="s">
        <v>0</v>
      </c>
      <c r="H29" s="468"/>
      <c r="I29" s="468" t="s">
        <v>0</v>
      </c>
      <c r="J29" s="469"/>
      <c r="K29" s="449"/>
      <c r="L29" s="1116"/>
      <c r="M29" s="1111" t="s">
        <v>1687</v>
      </c>
      <c r="N29" s="1111"/>
      <c r="O29" s="453" t="s">
        <v>1651</v>
      </c>
      <c r="P29" s="436"/>
      <c r="Q29" s="467" t="s">
        <v>1832</v>
      </c>
      <c r="R29" s="468"/>
      <c r="S29" s="468" t="s">
        <v>1572</v>
      </c>
      <c r="T29" s="468"/>
      <c r="U29" s="468" t="s">
        <v>1572</v>
      </c>
      <c r="V29" s="469"/>
    </row>
    <row r="30" spans="1:22" s="450" customFormat="1" ht="28.5" customHeight="1">
      <c r="A30" s="1116"/>
      <c r="B30" s="452" t="s">
        <v>1688</v>
      </c>
      <c r="C30" s="453" t="s">
        <v>1652</v>
      </c>
      <c r="D30" s="436"/>
      <c r="E30" s="467" t="s">
        <v>1832</v>
      </c>
      <c r="F30" s="468"/>
      <c r="G30" s="468" t="s">
        <v>1697</v>
      </c>
      <c r="H30" s="468"/>
      <c r="I30" s="468" t="s">
        <v>1697</v>
      </c>
      <c r="J30" s="469"/>
      <c r="K30" s="449"/>
      <c r="L30" s="1116"/>
      <c r="M30" s="1111" t="s">
        <v>1690</v>
      </c>
      <c r="N30" s="1111"/>
      <c r="O30" s="453" t="s">
        <v>1652</v>
      </c>
      <c r="P30" s="436"/>
      <c r="Q30" s="467" t="s">
        <v>1832</v>
      </c>
      <c r="R30" s="468"/>
      <c r="S30" s="468" t="s">
        <v>1571</v>
      </c>
      <c r="T30" s="468"/>
      <c r="U30" s="468" t="s">
        <v>1571</v>
      </c>
      <c r="V30" s="469"/>
    </row>
    <row r="31" spans="1:22" s="450" customFormat="1" ht="28.5" customHeight="1">
      <c r="A31" s="1116" t="s">
        <v>1573</v>
      </c>
      <c r="B31" s="452" t="s">
        <v>1691</v>
      </c>
      <c r="C31" s="453" t="s">
        <v>1567</v>
      </c>
      <c r="D31" s="436"/>
      <c r="E31" s="467" t="s">
        <v>1832</v>
      </c>
      <c r="F31" s="468"/>
      <c r="G31" s="468" t="s">
        <v>1697</v>
      </c>
      <c r="H31" s="468"/>
      <c r="I31" s="468" t="s">
        <v>1697</v>
      </c>
      <c r="J31" s="469"/>
      <c r="K31" s="449"/>
      <c r="L31" s="1116"/>
      <c r="M31" s="1111" t="s">
        <v>1692</v>
      </c>
      <c r="N31" s="1111"/>
      <c r="O31" s="453" t="s">
        <v>1653</v>
      </c>
      <c r="P31" s="436"/>
      <c r="Q31" s="467" t="s">
        <v>1832</v>
      </c>
      <c r="R31" s="468"/>
      <c r="S31" s="468" t="s">
        <v>1689</v>
      </c>
      <c r="T31" s="468"/>
      <c r="U31" s="468" t="s">
        <v>1689</v>
      </c>
      <c r="V31" s="469"/>
    </row>
    <row r="32" spans="1:22" s="450" customFormat="1" ht="28.5" customHeight="1">
      <c r="A32" s="1116"/>
      <c r="B32" s="452" t="s">
        <v>1694</v>
      </c>
      <c r="C32" s="453" t="s">
        <v>1646</v>
      </c>
      <c r="D32" s="436"/>
      <c r="E32" s="467" t="s">
        <v>1832</v>
      </c>
      <c r="F32" s="468"/>
      <c r="G32" s="468" t="s">
        <v>1697</v>
      </c>
      <c r="H32" s="468"/>
      <c r="I32" s="468" t="s">
        <v>1697</v>
      </c>
      <c r="J32" s="469"/>
      <c r="K32" s="449"/>
      <c r="L32" s="1116"/>
      <c r="M32" s="1111" t="s">
        <v>1696</v>
      </c>
      <c r="N32" s="1111"/>
      <c r="O32" s="453" t="s">
        <v>1654</v>
      </c>
      <c r="P32" s="436"/>
      <c r="Q32" s="467" t="s">
        <v>1832</v>
      </c>
      <c r="R32" s="468"/>
      <c r="S32" s="468" t="s">
        <v>1574</v>
      </c>
      <c r="T32" s="468"/>
      <c r="U32" s="468" t="s">
        <v>1574</v>
      </c>
      <c r="V32" s="469"/>
    </row>
    <row r="33" spans="1:22" s="450" customFormat="1" ht="28.5" customHeight="1">
      <c r="A33" s="1116"/>
      <c r="B33" s="452" t="s">
        <v>1655</v>
      </c>
      <c r="C33" s="453" t="s">
        <v>1647</v>
      </c>
      <c r="D33" s="436"/>
      <c r="E33" s="467" t="s">
        <v>1832</v>
      </c>
      <c r="F33" s="468"/>
      <c r="G33" s="468" t="s">
        <v>1574</v>
      </c>
      <c r="H33" s="468"/>
      <c r="I33" s="468" t="s">
        <v>1574</v>
      </c>
      <c r="J33" s="469"/>
      <c r="K33" s="449"/>
      <c r="L33" s="1116"/>
      <c r="M33" s="1111" t="s">
        <v>1698</v>
      </c>
      <c r="N33" s="1111"/>
      <c r="O33" s="453" t="s">
        <v>1656</v>
      </c>
      <c r="P33" s="436"/>
      <c r="Q33" s="467" t="s">
        <v>1832</v>
      </c>
      <c r="R33" s="468"/>
      <c r="S33" s="468" t="s">
        <v>1575</v>
      </c>
      <c r="T33" s="468"/>
      <c r="U33" s="468" t="s">
        <v>1575</v>
      </c>
      <c r="V33" s="469"/>
    </row>
    <row r="34" spans="1:22" s="450" customFormat="1" ht="28.5" customHeight="1">
      <c r="A34" s="1116" t="s">
        <v>1576</v>
      </c>
      <c r="B34" s="452" t="s">
        <v>1577</v>
      </c>
      <c r="C34" s="453" t="s">
        <v>1578</v>
      </c>
      <c r="D34" s="436"/>
      <c r="E34" s="467" t="s">
        <v>1832</v>
      </c>
      <c r="F34" s="468"/>
      <c r="G34" s="468" t="s">
        <v>1575</v>
      </c>
      <c r="H34" s="468"/>
      <c r="I34" s="468" t="s">
        <v>1575</v>
      </c>
      <c r="J34" s="469"/>
      <c r="K34" s="449"/>
      <c r="L34" s="1128" t="s">
        <v>1579</v>
      </c>
      <c r="M34" s="1111" t="s">
        <v>1699</v>
      </c>
      <c r="N34" s="1111"/>
      <c r="O34" s="453" t="s">
        <v>2</v>
      </c>
      <c r="P34" s="436"/>
      <c r="Q34" s="467" t="s">
        <v>1832</v>
      </c>
      <c r="R34" s="468"/>
      <c r="S34" s="468" t="s">
        <v>1695</v>
      </c>
      <c r="T34" s="468"/>
      <c r="U34" s="468" t="s">
        <v>1695</v>
      </c>
      <c r="V34" s="469"/>
    </row>
    <row r="35" spans="1:22" s="450" customFormat="1" ht="28.5" customHeight="1">
      <c r="A35" s="1116"/>
      <c r="B35" s="452" t="s">
        <v>1700</v>
      </c>
      <c r="C35" s="453" t="s">
        <v>1646</v>
      </c>
      <c r="D35" s="436"/>
      <c r="E35" s="467" t="s">
        <v>1832</v>
      </c>
      <c r="F35" s="468"/>
      <c r="G35" s="468" t="s">
        <v>1574</v>
      </c>
      <c r="H35" s="468"/>
      <c r="I35" s="468" t="s">
        <v>1574</v>
      </c>
      <c r="J35" s="469"/>
      <c r="K35" s="449"/>
      <c r="L35" s="1129"/>
      <c r="M35" s="1111" t="s">
        <v>1702</v>
      </c>
      <c r="N35" s="1111"/>
      <c r="O35" s="453" t="s">
        <v>1646</v>
      </c>
      <c r="P35" s="436"/>
      <c r="Q35" s="467" t="s">
        <v>1832</v>
      </c>
      <c r="R35" s="468"/>
      <c r="S35" s="468" t="s">
        <v>1679</v>
      </c>
      <c r="T35" s="468"/>
      <c r="U35" s="468" t="s">
        <v>1679</v>
      </c>
      <c r="V35" s="469"/>
    </row>
    <row r="36" spans="1:22" s="450" customFormat="1" ht="28.5" customHeight="1">
      <c r="A36" s="1116"/>
      <c r="B36" s="452" t="s">
        <v>1580</v>
      </c>
      <c r="C36" s="453" t="s">
        <v>1647</v>
      </c>
      <c r="D36" s="436"/>
      <c r="E36" s="467" t="s">
        <v>1832</v>
      </c>
      <c r="F36" s="468"/>
      <c r="G36" s="468" t="s">
        <v>1679</v>
      </c>
      <c r="H36" s="468"/>
      <c r="I36" s="468" t="s">
        <v>1679</v>
      </c>
      <c r="J36" s="469"/>
      <c r="K36" s="449"/>
      <c r="L36" s="1129"/>
      <c r="M36" s="1111" t="s">
        <v>1704</v>
      </c>
      <c r="N36" s="1111"/>
      <c r="O36" s="453" t="s">
        <v>1647</v>
      </c>
      <c r="P36" s="436"/>
      <c r="Q36" s="467" t="s">
        <v>1832</v>
      </c>
      <c r="R36" s="468"/>
      <c r="S36" s="468" t="s">
        <v>1581</v>
      </c>
      <c r="T36" s="468"/>
      <c r="U36" s="468" t="s">
        <v>1581</v>
      </c>
      <c r="V36" s="469"/>
    </row>
    <row r="37" spans="1:22" s="450" customFormat="1" ht="28.5" customHeight="1">
      <c r="A37" s="1116"/>
      <c r="B37" s="452" t="s">
        <v>1705</v>
      </c>
      <c r="C37" s="453" t="s">
        <v>1648</v>
      </c>
      <c r="D37" s="436"/>
      <c r="E37" s="467" t="s">
        <v>1832</v>
      </c>
      <c r="F37" s="468"/>
      <c r="G37" s="468" t="s">
        <v>1582</v>
      </c>
      <c r="H37" s="468"/>
      <c r="I37" s="468" t="s">
        <v>1582</v>
      </c>
      <c r="J37" s="469"/>
      <c r="K37" s="449"/>
      <c r="L37" s="1129"/>
      <c r="M37" s="1111" t="s">
        <v>1706</v>
      </c>
      <c r="N37" s="1111"/>
      <c r="O37" s="453" t="s">
        <v>1648</v>
      </c>
      <c r="P37" s="436"/>
      <c r="Q37" s="467" t="s">
        <v>1832</v>
      </c>
      <c r="R37" s="468"/>
      <c r="S37" s="468" t="s">
        <v>1581</v>
      </c>
      <c r="T37" s="468"/>
      <c r="U37" s="468" t="s">
        <v>1581</v>
      </c>
      <c r="V37" s="469"/>
    </row>
    <row r="38" spans="1:22" s="450" customFormat="1" ht="28.5" customHeight="1">
      <c r="A38" s="1116" t="s">
        <v>1583</v>
      </c>
      <c r="B38" s="452" t="s">
        <v>1707</v>
      </c>
      <c r="C38" s="453" t="s">
        <v>1735</v>
      </c>
      <c r="D38" s="436"/>
      <c r="E38" s="467" t="s">
        <v>1832</v>
      </c>
      <c r="F38" s="468"/>
      <c r="G38" s="468" t="s">
        <v>1679</v>
      </c>
      <c r="H38" s="468"/>
      <c r="I38" s="468" t="s">
        <v>1679</v>
      </c>
      <c r="J38" s="469"/>
      <c r="K38" s="449"/>
      <c r="L38" s="1129"/>
      <c r="M38" s="1111" t="s">
        <v>1709</v>
      </c>
      <c r="N38" s="1111"/>
      <c r="O38" s="453" t="s">
        <v>1649</v>
      </c>
      <c r="P38" s="436"/>
      <c r="Q38" s="467" t="s">
        <v>1832</v>
      </c>
      <c r="R38" s="468"/>
      <c r="S38" s="468" t="s">
        <v>0</v>
      </c>
      <c r="T38" s="468"/>
      <c r="U38" s="468" t="s">
        <v>0</v>
      </c>
      <c r="V38" s="469"/>
    </row>
    <row r="39" spans="1:22" s="450" customFormat="1" ht="28.5" customHeight="1">
      <c r="A39" s="1116"/>
      <c r="B39" s="452" t="s">
        <v>1584</v>
      </c>
      <c r="C39" s="453" t="s">
        <v>1646</v>
      </c>
      <c r="D39" s="436"/>
      <c r="E39" s="467" t="s">
        <v>1832</v>
      </c>
      <c r="F39" s="468"/>
      <c r="G39" s="468" t="s">
        <v>0</v>
      </c>
      <c r="H39" s="468"/>
      <c r="I39" s="468" t="s">
        <v>0</v>
      </c>
      <c r="J39" s="469"/>
      <c r="K39" s="449"/>
      <c r="L39" s="1129"/>
      <c r="M39" s="1111" t="s">
        <v>1710</v>
      </c>
      <c r="N39" s="1111"/>
      <c r="O39" s="453" t="s">
        <v>1650</v>
      </c>
      <c r="P39" s="436"/>
      <c r="Q39" s="467" t="s">
        <v>1832</v>
      </c>
      <c r="R39" s="468"/>
      <c r="S39" s="468" t="s">
        <v>0</v>
      </c>
      <c r="T39" s="468"/>
      <c r="U39" s="468" t="s">
        <v>0</v>
      </c>
      <c r="V39" s="469"/>
    </row>
    <row r="40" spans="1:22" s="450" customFormat="1" ht="28.5" customHeight="1">
      <c r="A40" s="1116"/>
      <c r="B40" s="452" t="s">
        <v>1711</v>
      </c>
      <c r="C40" s="453" t="s">
        <v>1647</v>
      </c>
      <c r="D40" s="436"/>
      <c r="E40" s="467" t="s">
        <v>1832</v>
      </c>
      <c r="F40" s="468"/>
      <c r="G40" s="468" t="s">
        <v>1585</v>
      </c>
      <c r="H40" s="468"/>
      <c r="I40" s="468" t="s">
        <v>1585</v>
      </c>
      <c r="J40" s="469"/>
      <c r="K40" s="449"/>
      <c r="L40" s="1129"/>
      <c r="M40" s="1111" t="s">
        <v>1586</v>
      </c>
      <c r="N40" s="1111"/>
      <c r="O40" s="453" t="s">
        <v>1651</v>
      </c>
      <c r="P40" s="436"/>
      <c r="Q40" s="467" t="s">
        <v>1832</v>
      </c>
      <c r="R40" s="468"/>
      <c r="S40" s="468" t="s">
        <v>1585</v>
      </c>
      <c r="T40" s="468"/>
      <c r="U40" s="468" t="s">
        <v>1585</v>
      </c>
      <c r="V40" s="469"/>
    </row>
    <row r="41" spans="1:22" s="450" customFormat="1" ht="28.5" customHeight="1">
      <c r="A41" s="1116"/>
      <c r="B41" s="452" t="s">
        <v>1712</v>
      </c>
      <c r="C41" s="453" t="s">
        <v>1648</v>
      </c>
      <c r="D41" s="436"/>
      <c r="E41" s="467" t="s">
        <v>1832</v>
      </c>
      <c r="F41" s="468"/>
      <c r="G41" s="468" t="s">
        <v>1585</v>
      </c>
      <c r="H41" s="468"/>
      <c r="I41" s="468" t="s">
        <v>1585</v>
      </c>
      <c r="J41" s="469"/>
      <c r="K41" s="449"/>
      <c r="L41" s="1129"/>
      <c r="M41" s="1111" t="s">
        <v>1713</v>
      </c>
      <c r="N41" s="1111"/>
      <c r="O41" s="453" t="s">
        <v>1652</v>
      </c>
      <c r="P41" s="436"/>
      <c r="Q41" s="467" t="s">
        <v>1832</v>
      </c>
      <c r="R41" s="468"/>
      <c r="S41" s="468" t="s">
        <v>1703</v>
      </c>
      <c r="T41" s="468"/>
      <c r="U41" s="468" t="s">
        <v>1703</v>
      </c>
      <c r="V41" s="469"/>
    </row>
    <row r="42" spans="1:22" s="450" customFormat="1" ht="28.5" customHeight="1">
      <c r="A42" s="1116"/>
      <c r="B42" s="452" t="s">
        <v>1714</v>
      </c>
      <c r="C42" s="453" t="s">
        <v>1649</v>
      </c>
      <c r="D42" s="436"/>
      <c r="E42" s="467" t="s">
        <v>1832</v>
      </c>
      <c r="F42" s="468"/>
      <c r="G42" s="468" t="s">
        <v>1585</v>
      </c>
      <c r="H42" s="468"/>
      <c r="I42" s="468" t="s">
        <v>1585</v>
      </c>
      <c r="J42" s="469"/>
      <c r="K42" s="449"/>
      <c r="L42" s="1129"/>
      <c r="M42" s="1111" t="s">
        <v>1715</v>
      </c>
      <c r="N42" s="1111"/>
      <c r="O42" s="453" t="s">
        <v>1653</v>
      </c>
      <c r="P42" s="436"/>
      <c r="Q42" s="467" t="s">
        <v>1832</v>
      </c>
      <c r="R42" s="468"/>
      <c r="S42" s="468" t="s">
        <v>1693</v>
      </c>
      <c r="T42" s="468"/>
      <c r="U42" s="468" t="s">
        <v>1693</v>
      </c>
      <c r="V42" s="469"/>
    </row>
    <row r="43" spans="1:22" s="450" customFormat="1" ht="28.5" customHeight="1">
      <c r="A43" s="1116"/>
      <c r="B43" s="452" t="s">
        <v>1716</v>
      </c>
      <c r="C43" s="453" t="s">
        <v>1650</v>
      </c>
      <c r="D43" s="436"/>
      <c r="E43" s="467" t="s">
        <v>1832</v>
      </c>
      <c r="F43" s="468"/>
      <c r="G43" s="468" t="s">
        <v>1675</v>
      </c>
      <c r="H43" s="468"/>
      <c r="I43" s="468" t="s">
        <v>1675</v>
      </c>
      <c r="J43" s="469"/>
      <c r="K43" s="449"/>
      <c r="L43" s="1129"/>
      <c r="M43" s="1111" t="s">
        <v>1587</v>
      </c>
      <c r="N43" s="1111"/>
      <c r="O43" s="453" t="s">
        <v>1654</v>
      </c>
      <c r="P43" s="436"/>
      <c r="Q43" s="467" t="s">
        <v>1832</v>
      </c>
      <c r="R43" s="468"/>
      <c r="S43" s="468" t="s">
        <v>1675</v>
      </c>
      <c r="T43" s="468"/>
      <c r="U43" s="468" t="s">
        <v>1675</v>
      </c>
      <c r="V43" s="469"/>
    </row>
    <row r="44" spans="1:22" s="450" customFormat="1" ht="28.5" customHeight="1">
      <c r="A44" s="454"/>
      <c r="B44" s="455"/>
      <c r="C44" s="456"/>
      <c r="D44" s="457"/>
      <c r="E44" s="458"/>
      <c r="F44" s="457"/>
      <c r="G44" s="457"/>
      <c r="H44" s="457"/>
      <c r="I44" s="457"/>
      <c r="J44" s="457"/>
      <c r="K44" s="449"/>
      <c r="L44" s="1119"/>
      <c r="M44" s="1111" t="s">
        <v>746</v>
      </c>
      <c r="N44" s="1111"/>
      <c r="O44" s="453" t="s">
        <v>747</v>
      </c>
      <c r="P44" s="436"/>
      <c r="Q44" s="467" t="s">
        <v>1832</v>
      </c>
      <c r="R44" s="468"/>
      <c r="S44" s="468" t="s">
        <v>1675</v>
      </c>
      <c r="T44" s="468"/>
      <c r="U44" s="468" t="s">
        <v>1675</v>
      </c>
      <c r="V44" s="469"/>
    </row>
    <row r="45" ht="13.5" customHeight="1">
      <c r="A45" s="404" t="s">
        <v>1588</v>
      </c>
    </row>
    <row r="46" spans="1:22" ht="27" customHeight="1">
      <c r="A46" s="1106" t="s">
        <v>1822</v>
      </c>
      <c r="B46" s="1106"/>
      <c r="C46" s="1106"/>
      <c r="D46" s="1106"/>
      <c r="E46" s="1106"/>
      <c r="F46" s="1106"/>
      <c r="G46" s="1106"/>
      <c r="H46" s="1106"/>
      <c r="I46" s="1106"/>
      <c r="J46" s="1106"/>
      <c r="K46" s="1106"/>
      <c r="L46" s="1106"/>
      <c r="M46" s="1106"/>
      <c r="N46" s="1106"/>
      <c r="O46" s="1106"/>
      <c r="P46" s="1106"/>
      <c r="Q46" s="1106"/>
      <c r="R46" s="1106"/>
      <c r="S46" s="1106"/>
      <c r="T46" s="1106"/>
      <c r="U46" s="1106"/>
      <c r="V46" s="1106"/>
    </row>
    <row r="47" spans="1:10" s="408" customFormat="1" ht="4.5" customHeight="1">
      <c r="A47" s="406"/>
      <c r="B47" s="406"/>
      <c r="C47" s="406"/>
      <c r="D47" s="406"/>
      <c r="E47" s="407"/>
      <c r="F47" s="406"/>
      <c r="G47" s="407"/>
      <c r="H47" s="407"/>
      <c r="I47" s="406"/>
      <c r="J47" s="407"/>
    </row>
    <row r="48" spans="12:22" ht="19.5" customHeight="1">
      <c r="L48" s="1115" t="s">
        <v>20</v>
      </c>
      <c r="M48" s="1115"/>
      <c r="N48" s="1113">
        <f>'第1号様式'!X38</f>
        <v>0</v>
      </c>
      <c r="O48" s="1113"/>
      <c r="P48" s="1113"/>
      <c r="Q48" s="1113"/>
      <c r="R48" s="1113"/>
      <c r="S48" s="1113"/>
      <c r="T48" s="1113"/>
      <c r="U48" s="1113"/>
      <c r="V48" s="1113"/>
    </row>
    <row r="49" spans="12:22" ht="19.5" customHeight="1">
      <c r="L49" s="1114" t="s">
        <v>1280</v>
      </c>
      <c r="M49" s="1114"/>
      <c r="N49" s="1112">
        <f>'第2号様式 '!W82</f>
        <v>0</v>
      </c>
      <c r="O49" s="1112"/>
      <c r="P49" s="1112"/>
      <c r="Q49" s="1112"/>
      <c r="R49" s="1112"/>
      <c r="S49" s="1112"/>
      <c r="T49" s="1112"/>
      <c r="U49" s="1112"/>
      <c r="V49" s="1112"/>
    </row>
    <row r="51" spans="1:22" ht="30" customHeight="1" thickBot="1">
      <c r="A51" s="416" t="s">
        <v>1261</v>
      </c>
      <c r="B51" s="417" t="s">
        <v>1263</v>
      </c>
      <c r="C51" s="417" t="s">
        <v>1264</v>
      </c>
      <c r="D51" s="446" t="s">
        <v>1265</v>
      </c>
      <c r="E51" s="1118" t="s">
        <v>1673</v>
      </c>
      <c r="F51" s="1118"/>
      <c r="G51" s="1118"/>
      <c r="H51" s="1118"/>
      <c r="I51" s="1118"/>
      <c r="J51" s="1118"/>
      <c r="L51" s="416" t="s">
        <v>1261</v>
      </c>
      <c r="M51" s="1117" t="s">
        <v>1566</v>
      </c>
      <c r="N51" s="1117"/>
      <c r="O51" s="417" t="s">
        <v>1264</v>
      </c>
      <c r="P51" s="446" t="s">
        <v>1265</v>
      </c>
      <c r="Q51" s="1118" t="s">
        <v>1673</v>
      </c>
      <c r="R51" s="1118"/>
      <c r="S51" s="1118"/>
      <c r="T51" s="1118"/>
      <c r="U51" s="1118"/>
      <c r="V51" s="1118"/>
    </row>
    <row r="52" spans="1:22" s="450" customFormat="1" ht="30" customHeight="1" thickTop="1">
      <c r="A52" s="1116" t="s">
        <v>1589</v>
      </c>
      <c r="B52" s="452" t="s">
        <v>1718</v>
      </c>
      <c r="C52" s="453" t="s">
        <v>1590</v>
      </c>
      <c r="D52" s="436"/>
      <c r="E52" s="467" t="s">
        <v>1832</v>
      </c>
      <c r="F52" s="468"/>
      <c r="G52" s="468" t="s">
        <v>1750</v>
      </c>
      <c r="H52" s="468"/>
      <c r="I52" s="468" t="s">
        <v>1750</v>
      </c>
      <c r="J52" s="469"/>
      <c r="K52" s="449"/>
      <c r="L52" s="1116" t="s">
        <v>1591</v>
      </c>
      <c r="M52" s="1111" t="s">
        <v>1719</v>
      </c>
      <c r="N52" s="1111"/>
      <c r="O52" s="453" t="s">
        <v>1657</v>
      </c>
      <c r="P52" s="436"/>
      <c r="Q52" s="467" t="s">
        <v>1832</v>
      </c>
      <c r="R52" s="468"/>
      <c r="S52" s="468" t="s">
        <v>1693</v>
      </c>
      <c r="T52" s="468"/>
      <c r="U52" s="468" t="s">
        <v>1693</v>
      </c>
      <c r="V52" s="469"/>
    </row>
    <row r="53" spans="1:22" s="450" customFormat="1" ht="30" customHeight="1">
      <c r="A53" s="1116"/>
      <c r="B53" s="452" t="s">
        <v>1720</v>
      </c>
      <c r="C53" s="453" t="s">
        <v>1646</v>
      </c>
      <c r="D53" s="436"/>
      <c r="E53" s="467" t="s">
        <v>1832</v>
      </c>
      <c r="F53" s="468"/>
      <c r="G53" s="468" t="s">
        <v>1750</v>
      </c>
      <c r="H53" s="468"/>
      <c r="I53" s="468" t="s">
        <v>1750</v>
      </c>
      <c r="J53" s="469"/>
      <c r="K53" s="449"/>
      <c r="L53" s="1116"/>
      <c r="M53" s="1111" t="s">
        <v>1721</v>
      </c>
      <c r="N53" s="1111"/>
      <c r="O53" s="453" t="s">
        <v>1658</v>
      </c>
      <c r="P53" s="436"/>
      <c r="Q53" s="467" t="s">
        <v>1832</v>
      </c>
      <c r="R53" s="468"/>
      <c r="S53" s="468" t="s">
        <v>1592</v>
      </c>
      <c r="T53" s="468"/>
      <c r="U53" s="468" t="s">
        <v>1592</v>
      </c>
      <c r="V53" s="469"/>
    </row>
    <row r="54" spans="1:22" s="450" customFormat="1" ht="30" customHeight="1">
      <c r="A54" s="1116"/>
      <c r="B54" s="452" t="s">
        <v>1722</v>
      </c>
      <c r="C54" s="453" t="s">
        <v>1647</v>
      </c>
      <c r="D54" s="436"/>
      <c r="E54" s="467" t="s">
        <v>1832</v>
      </c>
      <c r="F54" s="468"/>
      <c r="G54" s="468" t="s">
        <v>1750</v>
      </c>
      <c r="H54" s="468"/>
      <c r="I54" s="468" t="s">
        <v>1750</v>
      </c>
      <c r="J54" s="469"/>
      <c r="K54" s="449"/>
      <c r="L54" s="1116"/>
      <c r="M54" s="1111" t="s">
        <v>1723</v>
      </c>
      <c r="N54" s="1111"/>
      <c r="O54" s="453" t="s">
        <v>1659</v>
      </c>
      <c r="P54" s="436"/>
      <c r="Q54" s="467" t="s">
        <v>1832</v>
      </c>
      <c r="R54" s="468"/>
      <c r="S54" s="468" t="s">
        <v>1592</v>
      </c>
      <c r="T54" s="468"/>
      <c r="U54" s="468" t="s">
        <v>1592</v>
      </c>
      <c r="V54" s="469"/>
    </row>
    <row r="55" spans="1:22" s="450" customFormat="1" ht="30" customHeight="1">
      <c r="A55" s="1116"/>
      <c r="B55" s="452" t="s">
        <v>1724</v>
      </c>
      <c r="C55" s="453" t="s">
        <v>1648</v>
      </c>
      <c r="D55" s="436"/>
      <c r="E55" s="467" t="s">
        <v>1832</v>
      </c>
      <c r="F55" s="468"/>
      <c r="G55" s="468" t="s">
        <v>1750</v>
      </c>
      <c r="H55" s="468"/>
      <c r="I55" s="468" t="s">
        <v>1750</v>
      </c>
      <c r="J55" s="469"/>
      <c r="K55" s="449"/>
      <c r="L55" s="1116"/>
      <c r="M55" s="1111" t="s">
        <v>1725</v>
      </c>
      <c r="N55" s="1111"/>
      <c r="O55" s="453" t="s">
        <v>1660</v>
      </c>
      <c r="P55" s="436"/>
      <c r="Q55" s="467" t="s">
        <v>1832</v>
      </c>
      <c r="R55" s="468"/>
      <c r="S55" s="468" t="s">
        <v>1593</v>
      </c>
      <c r="T55" s="468"/>
      <c r="U55" s="468" t="s">
        <v>1593</v>
      </c>
      <c r="V55" s="469"/>
    </row>
    <row r="56" spans="1:22" s="450" customFormat="1" ht="30" customHeight="1">
      <c r="A56" s="1116"/>
      <c r="B56" s="452" t="s">
        <v>1726</v>
      </c>
      <c r="C56" s="453" t="s">
        <v>1649</v>
      </c>
      <c r="D56" s="436"/>
      <c r="E56" s="467" t="s">
        <v>1832</v>
      </c>
      <c r="F56" s="468"/>
      <c r="G56" s="468" t="s">
        <v>1750</v>
      </c>
      <c r="H56" s="468"/>
      <c r="I56" s="468" t="s">
        <v>1750</v>
      </c>
      <c r="J56" s="469"/>
      <c r="K56" s="449"/>
      <c r="L56" s="1116"/>
      <c r="M56" s="1111" t="s">
        <v>1727</v>
      </c>
      <c r="N56" s="1111"/>
      <c r="O56" s="453" t="s">
        <v>1661</v>
      </c>
      <c r="P56" s="436"/>
      <c r="Q56" s="467" t="s">
        <v>1832</v>
      </c>
      <c r="R56" s="468"/>
      <c r="S56" s="468" t="s">
        <v>1593</v>
      </c>
      <c r="T56" s="468"/>
      <c r="U56" s="468" t="s">
        <v>1593</v>
      </c>
      <c r="V56" s="469"/>
    </row>
    <row r="57" spans="1:22" s="450" customFormat="1" ht="30" customHeight="1">
      <c r="A57" s="1116" t="s">
        <v>1594</v>
      </c>
      <c r="B57" s="452" t="s">
        <v>1728</v>
      </c>
      <c r="C57" s="453" t="s">
        <v>1595</v>
      </c>
      <c r="D57" s="436"/>
      <c r="E57" s="467" t="s">
        <v>1832</v>
      </c>
      <c r="F57" s="468"/>
      <c r="G57" s="468" t="s">
        <v>1596</v>
      </c>
      <c r="H57" s="468"/>
      <c r="I57" s="468" t="s">
        <v>1596</v>
      </c>
      <c r="J57" s="469"/>
      <c r="K57" s="449"/>
      <c r="L57" s="1116"/>
      <c r="M57" s="1111" t="s">
        <v>1729</v>
      </c>
      <c r="N57" s="1111"/>
      <c r="O57" s="453" t="s">
        <v>1662</v>
      </c>
      <c r="P57" s="436"/>
      <c r="Q57" s="467" t="s">
        <v>1832</v>
      </c>
      <c r="R57" s="468"/>
      <c r="S57" s="468" t="s">
        <v>1575</v>
      </c>
      <c r="T57" s="468"/>
      <c r="U57" s="468" t="s">
        <v>1575</v>
      </c>
      <c r="V57" s="469"/>
    </row>
    <row r="58" spans="1:22" s="450" customFormat="1" ht="30" customHeight="1">
      <c r="A58" s="1116"/>
      <c r="B58" s="452" t="s">
        <v>1730</v>
      </c>
      <c r="C58" s="453" t="s">
        <v>1646</v>
      </c>
      <c r="D58" s="436"/>
      <c r="E58" s="467" t="s">
        <v>1832</v>
      </c>
      <c r="F58" s="468"/>
      <c r="G58" s="468" t="s">
        <v>1752</v>
      </c>
      <c r="H58" s="468"/>
      <c r="I58" s="468" t="s">
        <v>1752</v>
      </c>
      <c r="J58" s="469"/>
      <c r="K58" s="449"/>
      <c r="L58" s="1116" t="s">
        <v>1597</v>
      </c>
      <c r="M58" s="1111" t="s">
        <v>1731</v>
      </c>
      <c r="N58" s="1111"/>
      <c r="O58" s="453" t="s">
        <v>1598</v>
      </c>
      <c r="P58" s="436"/>
      <c r="Q58" s="467" t="s">
        <v>1832</v>
      </c>
      <c r="R58" s="468"/>
      <c r="S58" s="468" t="s">
        <v>0</v>
      </c>
      <c r="T58" s="468"/>
      <c r="U58" s="468" t="s">
        <v>0</v>
      </c>
      <c r="V58" s="469"/>
    </row>
    <row r="59" spans="1:22" s="450" customFormat="1" ht="30" customHeight="1">
      <c r="A59" s="1116"/>
      <c r="B59" s="452" t="s">
        <v>1732</v>
      </c>
      <c r="C59" s="453" t="s">
        <v>1647</v>
      </c>
      <c r="D59" s="436"/>
      <c r="E59" s="467" t="s">
        <v>1832</v>
      </c>
      <c r="F59" s="468"/>
      <c r="G59" s="468" t="s">
        <v>1695</v>
      </c>
      <c r="H59" s="468"/>
      <c r="I59" s="468" t="s">
        <v>1695</v>
      </c>
      <c r="J59" s="469"/>
      <c r="K59" s="449"/>
      <c r="L59" s="1116"/>
      <c r="M59" s="1111" t="s">
        <v>1733</v>
      </c>
      <c r="N59" s="1111"/>
      <c r="O59" s="453" t="s">
        <v>1646</v>
      </c>
      <c r="P59" s="436"/>
      <c r="Q59" s="467" t="s">
        <v>1832</v>
      </c>
      <c r="R59" s="468"/>
      <c r="S59" s="468" t="s">
        <v>0</v>
      </c>
      <c r="T59" s="468"/>
      <c r="U59" s="468" t="s">
        <v>0</v>
      </c>
      <c r="V59" s="469"/>
    </row>
    <row r="60" spans="1:22" s="450" customFormat="1" ht="30" customHeight="1">
      <c r="A60" s="1116" t="s">
        <v>1599</v>
      </c>
      <c r="B60" s="452" t="s">
        <v>1734</v>
      </c>
      <c r="C60" s="453" t="s">
        <v>1600</v>
      </c>
      <c r="D60" s="436"/>
      <c r="E60" s="467" t="s">
        <v>1832</v>
      </c>
      <c r="F60" s="468"/>
      <c r="G60" s="468" t="s">
        <v>1601</v>
      </c>
      <c r="H60" s="468"/>
      <c r="I60" s="468" t="s">
        <v>1601</v>
      </c>
      <c r="J60" s="469"/>
      <c r="K60" s="449"/>
      <c r="L60" s="1116"/>
      <c r="M60" s="1111" t="s">
        <v>1736</v>
      </c>
      <c r="N60" s="1111"/>
      <c r="O60" s="453" t="s">
        <v>1647</v>
      </c>
      <c r="P60" s="436"/>
      <c r="Q60" s="467" t="s">
        <v>1832</v>
      </c>
      <c r="R60" s="468"/>
      <c r="S60" s="468" t="s">
        <v>0</v>
      </c>
      <c r="T60" s="468"/>
      <c r="U60" s="468" t="s">
        <v>0</v>
      </c>
      <c r="V60" s="469"/>
    </row>
    <row r="61" spans="1:22" s="450" customFormat="1" ht="30" customHeight="1">
      <c r="A61" s="1116"/>
      <c r="B61" s="452" t="s">
        <v>1737</v>
      </c>
      <c r="C61" s="453" t="s">
        <v>1646</v>
      </c>
      <c r="D61" s="436"/>
      <c r="E61" s="467" t="s">
        <v>1832</v>
      </c>
      <c r="F61" s="468"/>
      <c r="G61" s="468" t="s">
        <v>1703</v>
      </c>
      <c r="H61" s="468"/>
      <c r="I61" s="468" t="s">
        <v>1703</v>
      </c>
      <c r="J61" s="469"/>
      <c r="K61" s="449"/>
      <c r="L61" s="1116"/>
      <c r="M61" s="1111" t="s">
        <v>1738</v>
      </c>
      <c r="N61" s="1111"/>
      <c r="O61" s="453" t="s">
        <v>1648</v>
      </c>
      <c r="P61" s="436"/>
      <c r="Q61" s="467" t="s">
        <v>1832</v>
      </c>
      <c r="R61" s="468"/>
      <c r="S61" s="468" t="s">
        <v>1697</v>
      </c>
      <c r="T61" s="468"/>
      <c r="U61" s="468" t="s">
        <v>1697</v>
      </c>
      <c r="V61" s="469"/>
    </row>
    <row r="62" spans="1:22" s="450" customFormat="1" ht="30" customHeight="1">
      <c r="A62" s="1116"/>
      <c r="B62" s="452" t="s">
        <v>1687</v>
      </c>
      <c r="C62" s="453" t="s">
        <v>1647</v>
      </c>
      <c r="D62" s="436"/>
      <c r="E62" s="467" t="s">
        <v>1832</v>
      </c>
      <c r="F62" s="468"/>
      <c r="G62" s="468" t="s">
        <v>1572</v>
      </c>
      <c r="H62" s="468"/>
      <c r="I62" s="468" t="s">
        <v>1572</v>
      </c>
      <c r="J62" s="469"/>
      <c r="K62" s="449"/>
      <c r="L62" s="1116"/>
      <c r="M62" s="1111" t="s">
        <v>1739</v>
      </c>
      <c r="N62" s="1111"/>
      <c r="O62" s="453" t="s">
        <v>1649</v>
      </c>
      <c r="P62" s="436"/>
      <c r="Q62" s="467" t="s">
        <v>1832</v>
      </c>
      <c r="R62" s="468"/>
      <c r="S62" s="468" t="s">
        <v>1695</v>
      </c>
      <c r="T62" s="468"/>
      <c r="U62" s="468" t="s">
        <v>1695</v>
      </c>
      <c r="V62" s="469"/>
    </row>
    <row r="63" spans="1:22" s="450" customFormat="1" ht="30" customHeight="1">
      <c r="A63" s="1116"/>
      <c r="B63" s="452" t="s">
        <v>1740</v>
      </c>
      <c r="C63" s="453" t="s">
        <v>1648</v>
      </c>
      <c r="D63" s="436"/>
      <c r="E63" s="467" t="s">
        <v>1832</v>
      </c>
      <c r="F63" s="468"/>
      <c r="G63" s="468" t="s">
        <v>1703</v>
      </c>
      <c r="H63" s="468"/>
      <c r="I63" s="468" t="s">
        <v>1703</v>
      </c>
      <c r="J63" s="469"/>
      <c r="K63" s="449"/>
      <c r="L63" s="1116"/>
      <c r="M63" s="1111" t="s">
        <v>1741</v>
      </c>
      <c r="N63" s="1111"/>
      <c r="O63" s="453" t="s">
        <v>1650</v>
      </c>
      <c r="P63" s="436"/>
      <c r="Q63" s="467" t="s">
        <v>1832</v>
      </c>
      <c r="R63" s="468"/>
      <c r="S63" s="468" t="s">
        <v>1602</v>
      </c>
      <c r="T63" s="468"/>
      <c r="U63" s="468" t="s">
        <v>1602</v>
      </c>
      <c r="V63" s="469"/>
    </row>
    <row r="64" spans="1:22" s="450" customFormat="1" ht="30" customHeight="1">
      <c r="A64" s="1116"/>
      <c r="B64" s="452" t="s">
        <v>1742</v>
      </c>
      <c r="C64" s="453" t="s">
        <v>1649</v>
      </c>
      <c r="D64" s="436"/>
      <c r="E64" s="467" t="s">
        <v>1832</v>
      </c>
      <c r="F64" s="468"/>
      <c r="G64" s="468" t="s">
        <v>1572</v>
      </c>
      <c r="H64" s="468"/>
      <c r="I64" s="468" t="s">
        <v>1572</v>
      </c>
      <c r="J64" s="469"/>
      <c r="K64" s="449"/>
      <c r="L64" s="1116"/>
      <c r="M64" s="1111" t="s">
        <v>1743</v>
      </c>
      <c r="N64" s="1111"/>
      <c r="O64" s="453" t="s">
        <v>1651</v>
      </c>
      <c r="P64" s="436"/>
      <c r="Q64" s="467" t="s">
        <v>1832</v>
      </c>
      <c r="R64" s="468"/>
      <c r="S64" s="468" t="s">
        <v>1603</v>
      </c>
      <c r="T64" s="468"/>
      <c r="U64" s="468" t="s">
        <v>1603</v>
      </c>
      <c r="V64" s="469"/>
    </row>
    <row r="65" spans="1:22" s="450" customFormat="1" ht="30" customHeight="1">
      <c r="A65" s="1116"/>
      <c r="B65" s="452" t="s">
        <v>1687</v>
      </c>
      <c r="C65" s="453" t="s">
        <v>1650</v>
      </c>
      <c r="D65" s="436"/>
      <c r="E65" s="467" t="s">
        <v>1832</v>
      </c>
      <c r="F65" s="468"/>
      <c r="G65" s="468" t="s">
        <v>1572</v>
      </c>
      <c r="H65" s="468"/>
      <c r="I65" s="468" t="s">
        <v>1572</v>
      </c>
      <c r="J65" s="469"/>
      <c r="K65" s="449"/>
      <c r="L65" s="1116"/>
      <c r="M65" s="1111" t="s">
        <v>1745</v>
      </c>
      <c r="N65" s="1111"/>
      <c r="O65" s="453" t="s">
        <v>1652</v>
      </c>
      <c r="P65" s="436"/>
      <c r="Q65" s="467" t="s">
        <v>1832</v>
      </c>
      <c r="R65" s="468"/>
      <c r="S65" s="468" t="s">
        <v>1604</v>
      </c>
      <c r="T65" s="468"/>
      <c r="U65" s="468" t="s">
        <v>1604</v>
      </c>
      <c r="V65" s="469"/>
    </row>
    <row r="66" spans="1:22" s="450" customFormat="1" ht="30" customHeight="1">
      <c r="A66" s="1116"/>
      <c r="B66" s="452" t="s">
        <v>1746</v>
      </c>
      <c r="C66" s="453" t="s">
        <v>1651</v>
      </c>
      <c r="D66" s="436"/>
      <c r="E66" s="467" t="s">
        <v>1832</v>
      </c>
      <c r="F66" s="468"/>
      <c r="G66" s="468" t="s">
        <v>1572</v>
      </c>
      <c r="H66" s="468"/>
      <c r="I66" s="468" t="s">
        <v>1572</v>
      </c>
      <c r="J66" s="469"/>
      <c r="K66" s="449"/>
      <c r="L66" s="1116"/>
      <c r="M66" s="1111" t="s">
        <v>1747</v>
      </c>
      <c r="N66" s="1111"/>
      <c r="O66" s="453" t="s">
        <v>1653</v>
      </c>
      <c r="P66" s="436"/>
      <c r="Q66" s="467" t="s">
        <v>1832</v>
      </c>
      <c r="R66" s="468"/>
      <c r="S66" s="468" t="s">
        <v>1596</v>
      </c>
      <c r="T66" s="468"/>
      <c r="U66" s="468" t="s">
        <v>1596</v>
      </c>
      <c r="V66" s="469"/>
    </row>
    <row r="67" spans="1:22" s="450" customFormat="1" ht="30" customHeight="1">
      <c r="A67" s="1116"/>
      <c r="B67" s="452" t="s">
        <v>1748</v>
      </c>
      <c r="C67" s="453" t="s">
        <v>1652</v>
      </c>
      <c r="D67" s="436"/>
      <c r="E67" s="467" t="s">
        <v>1832</v>
      </c>
      <c r="F67" s="468"/>
      <c r="G67" s="468" t="s">
        <v>1679</v>
      </c>
      <c r="H67" s="468"/>
      <c r="I67" s="468" t="s">
        <v>1679</v>
      </c>
      <c r="J67" s="469"/>
      <c r="K67" s="449"/>
      <c r="L67" s="1116"/>
      <c r="M67" s="1111" t="s">
        <v>1749</v>
      </c>
      <c r="N67" s="1111"/>
      <c r="O67" s="453" t="s">
        <v>1654</v>
      </c>
      <c r="P67" s="436"/>
      <c r="Q67" s="467" t="s">
        <v>1832</v>
      </c>
      <c r="R67" s="468"/>
      <c r="S67" s="468" t="s">
        <v>0</v>
      </c>
      <c r="T67" s="468"/>
      <c r="U67" s="468" t="s">
        <v>0</v>
      </c>
      <c r="V67" s="469"/>
    </row>
    <row r="68" spans="1:22" s="450" customFormat="1" ht="30" customHeight="1">
      <c r="A68" s="1116"/>
      <c r="B68" s="452" t="s">
        <v>1751</v>
      </c>
      <c r="C68" s="453" t="s">
        <v>1653</v>
      </c>
      <c r="D68" s="436"/>
      <c r="E68" s="467" t="s">
        <v>1832</v>
      </c>
      <c r="F68" s="468"/>
      <c r="G68" s="468" t="s">
        <v>1679</v>
      </c>
      <c r="H68" s="468"/>
      <c r="I68" s="468" t="s">
        <v>1679</v>
      </c>
      <c r="J68" s="469"/>
      <c r="K68" s="449"/>
      <c r="L68" s="1116"/>
      <c r="M68" s="1111" t="s">
        <v>1753</v>
      </c>
      <c r="N68" s="1111"/>
      <c r="O68" s="453" t="s">
        <v>1656</v>
      </c>
      <c r="P68" s="436"/>
      <c r="Q68" s="467" t="s">
        <v>1832</v>
      </c>
      <c r="R68" s="468"/>
      <c r="S68" s="468" t="s">
        <v>1605</v>
      </c>
      <c r="T68" s="468"/>
      <c r="U68" s="468" t="s">
        <v>1605</v>
      </c>
      <c r="V68" s="469"/>
    </row>
    <row r="69" spans="1:22" s="450" customFormat="1" ht="30" customHeight="1">
      <c r="A69" s="1116"/>
      <c r="B69" s="452" t="s">
        <v>1754</v>
      </c>
      <c r="C69" s="453" t="s">
        <v>1654</v>
      </c>
      <c r="D69" s="436"/>
      <c r="E69" s="467" t="s">
        <v>1832</v>
      </c>
      <c r="F69" s="468"/>
      <c r="G69" s="468" t="s">
        <v>1679</v>
      </c>
      <c r="H69" s="468"/>
      <c r="I69" s="468" t="s">
        <v>1679</v>
      </c>
      <c r="J69" s="469"/>
      <c r="K69" s="449"/>
      <c r="L69" s="1116"/>
      <c r="M69" s="1111" t="s">
        <v>1755</v>
      </c>
      <c r="N69" s="1111"/>
      <c r="O69" s="453" t="s">
        <v>1663</v>
      </c>
      <c r="P69" s="436"/>
      <c r="Q69" s="467" t="s">
        <v>1832</v>
      </c>
      <c r="R69" s="468"/>
      <c r="S69" s="468" t="s">
        <v>1695</v>
      </c>
      <c r="T69" s="468"/>
      <c r="U69" s="468" t="s">
        <v>1695</v>
      </c>
      <c r="V69" s="469"/>
    </row>
    <row r="70" spans="1:22" s="450" customFormat="1" ht="30" customHeight="1">
      <c r="A70" s="1116"/>
      <c r="B70" s="452" t="s">
        <v>1606</v>
      </c>
      <c r="C70" s="453" t="s">
        <v>1656</v>
      </c>
      <c r="D70" s="436"/>
      <c r="E70" s="467" t="s">
        <v>1832</v>
      </c>
      <c r="F70" s="468"/>
      <c r="G70" s="468" t="s">
        <v>1695</v>
      </c>
      <c r="H70" s="468"/>
      <c r="I70" s="468" t="s">
        <v>1695</v>
      </c>
      <c r="J70" s="469"/>
      <c r="K70" s="449"/>
      <c r="L70" s="451">
        <v>13</v>
      </c>
      <c r="M70" s="1111" t="s">
        <v>1756</v>
      </c>
      <c r="N70" s="1111"/>
      <c r="O70" s="453" t="s">
        <v>1598</v>
      </c>
      <c r="P70" s="436"/>
      <c r="Q70" s="467" t="s">
        <v>1832</v>
      </c>
      <c r="R70" s="468"/>
      <c r="S70" s="468" t="s">
        <v>0</v>
      </c>
      <c r="T70" s="468"/>
      <c r="U70" s="468" t="s">
        <v>0</v>
      </c>
      <c r="V70" s="469"/>
    </row>
    <row r="71" spans="1:22" s="450" customFormat="1" ht="30" customHeight="1">
      <c r="A71" s="1116"/>
      <c r="B71" s="452" t="s">
        <v>1757</v>
      </c>
      <c r="C71" s="453" t="s">
        <v>1663</v>
      </c>
      <c r="D71" s="436"/>
      <c r="E71" s="467" t="s">
        <v>1832</v>
      </c>
      <c r="F71" s="468"/>
      <c r="G71" s="468" t="s">
        <v>1571</v>
      </c>
      <c r="H71" s="468"/>
      <c r="I71" s="468" t="s">
        <v>1571</v>
      </c>
      <c r="J71" s="469"/>
      <c r="K71" s="449"/>
      <c r="L71" s="1116">
        <v>14</v>
      </c>
      <c r="M71" s="1111" t="s">
        <v>1607</v>
      </c>
      <c r="N71" s="1111"/>
      <c r="O71" s="453" t="s">
        <v>1608</v>
      </c>
      <c r="P71" s="436"/>
      <c r="Q71" s="467" t="s">
        <v>1832</v>
      </c>
      <c r="R71" s="468"/>
      <c r="S71" s="468" t="s">
        <v>1571</v>
      </c>
      <c r="T71" s="468"/>
      <c r="U71" s="468" t="s">
        <v>1571</v>
      </c>
      <c r="V71" s="469"/>
    </row>
    <row r="72" spans="1:22" s="450" customFormat="1" ht="30" customHeight="1">
      <c r="A72" s="1116"/>
      <c r="B72" s="452" t="s">
        <v>1758</v>
      </c>
      <c r="C72" s="453" t="s">
        <v>1664</v>
      </c>
      <c r="D72" s="436"/>
      <c r="E72" s="467" t="s">
        <v>1832</v>
      </c>
      <c r="F72" s="468"/>
      <c r="G72" s="468" t="s">
        <v>1571</v>
      </c>
      <c r="H72" s="468"/>
      <c r="I72" s="468" t="s">
        <v>1571</v>
      </c>
      <c r="J72" s="469"/>
      <c r="K72" s="449"/>
      <c r="L72" s="1116"/>
      <c r="M72" s="1111" t="s">
        <v>1609</v>
      </c>
      <c r="N72" s="1111"/>
      <c r="O72" s="453" t="s">
        <v>1646</v>
      </c>
      <c r="P72" s="436"/>
      <c r="Q72" s="467" t="s">
        <v>1832</v>
      </c>
      <c r="R72" s="468"/>
      <c r="S72" s="468" t="s">
        <v>1571</v>
      </c>
      <c r="T72" s="468"/>
      <c r="U72" s="468" t="s">
        <v>1571</v>
      </c>
      <c r="V72" s="469"/>
    </row>
    <row r="73" spans="1:22" s="450" customFormat="1" ht="30" customHeight="1">
      <c r="A73" s="1116"/>
      <c r="B73" s="452" t="s">
        <v>1759</v>
      </c>
      <c r="C73" s="453" t="s">
        <v>1665</v>
      </c>
      <c r="D73" s="436"/>
      <c r="E73" s="467" t="s">
        <v>1832</v>
      </c>
      <c r="F73" s="468"/>
      <c r="G73" s="468" t="s">
        <v>1575</v>
      </c>
      <c r="H73" s="468"/>
      <c r="I73" s="468" t="s">
        <v>1575</v>
      </c>
      <c r="J73" s="469"/>
      <c r="K73" s="449"/>
      <c r="L73" s="1116"/>
      <c r="M73" s="1111" t="s">
        <v>1760</v>
      </c>
      <c r="N73" s="1111"/>
      <c r="O73" s="453" t="s">
        <v>1647</v>
      </c>
      <c r="P73" s="436"/>
      <c r="Q73" s="467" t="s">
        <v>1832</v>
      </c>
      <c r="R73" s="468"/>
      <c r="S73" s="468" t="s">
        <v>1701</v>
      </c>
      <c r="T73" s="468"/>
      <c r="U73" s="468" t="s">
        <v>1701</v>
      </c>
      <c r="V73" s="469"/>
    </row>
    <row r="74" spans="1:22" s="450" customFormat="1" ht="30" customHeight="1">
      <c r="A74" s="1116"/>
      <c r="B74" s="452" t="s">
        <v>1610</v>
      </c>
      <c r="C74" s="453" t="s">
        <v>1666</v>
      </c>
      <c r="D74" s="436"/>
      <c r="E74" s="467" t="s">
        <v>1832</v>
      </c>
      <c r="F74" s="468"/>
      <c r="G74" s="468" t="s">
        <v>1701</v>
      </c>
      <c r="H74" s="468"/>
      <c r="I74" s="468" t="s">
        <v>1701</v>
      </c>
      <c r="J74" s="469"/>
      <c r="K74" s="449"/>
      <c r="L74" s="1116"/>
      <c r="M74" s="1111" t="s">
        <v>1763</v>
      </c>
      <c r="N74" s="1111"/>
      <c r="O74" s="453" t="s">
        <v>1648</v>
      </c>
      <c r="P74" s="436"/>
      <c r="Q74" s="467" t="s">
        <v>1832</v>
      </c>
      <c r="R74" s="468"/>
      <c r="S74" s="468" t="s">
        <v>1611</v>
      </c>
      <c r="T74" s="468"/>
      <c r="U74" s="468" t="s">
        <v>1611</v>
      </c>
      <c r="V74" s="469"/>
    </row>
    <row r="75" spans="1:22" s="450" customFormat="1" ht="30" customHeight="1">
      <c r="A75" s="1116"/>
      <c r="B75" s="452" t="s">
        <v>1612</v>
      </c>
      <c r="C75" s="453" t="s">
        <v>1667</v>
      </c>
      <c r="D75" s="436"/>
      <c r="E75" s="467" t="s">
        <v>1832</v>
      </c>
      <c r="F75" s="468"/>
      <c r="G75" s="468" t="s">
        <v>1611</v>
      </c>
      <c r="H75" s="468"/>
      <c r="I75" s="468" t="s">
        <v>1611</v>
      </c>
      <c r="J75" s="469"/>
      <c r="K75" s="449"/>
      <c r="L75" s="459"/>
      <c r="M75" s="460"/>
      <c r="N75" s="460"/>
      <c r="O75" s="461"/>
      <c r="P75" s="462"/>
      <c r="Q75" s="462"/>
      <c r="R75" s="462"/>
      <c r="S75" s="462"/>
      <c r="T75" s="462"/>
      <c r="U75" s="462"/>
      <c r="V75" s="462"/>
    </row>
    <row r="76" spans="1:22" s="450" customFormat="1" ht="30" customHeight="1">
      <c r="A76" s="1116"/>
      <c r="B76" s="452" t="s">
        <v>1764</v>
      </c>
      <c r="C76" s="453" t="s">
        <v>1668</v>
      </c>
      <c r="D76" s="436"/>
      <c r="E76" s="467" t="s">
        <v>1832</v>
      </c>
      <c r="F76" s="468"/>
      <c r="G76" s="468" t="s">
        <v>1695</v>
      </c>
      <c r="H76" s="468"/>
      <c r="I76" s="468" t="s">
        <v>1695</v>
      </c>
      <c r="J76" s="469"/>
      <c r="K76" s="449"/>
      <c r="L76" s="459"/>
      <c r="M76" s="460"/>
      <c r="N76" s="460"/>
      <c r="O76" s="461"/>
      <c r="P76" s="462"/>
      <c r="Q76" s="462"/>
      <c r="R76" s="462"/>
      <c r="S76" s="462"/>
      <c r="T76" s="462"/>
      <c r="U76" s="462"/>
      <c r="V76" s="462"/>
    </row>
    <row r="77" spans="1:22" s="450" customFormat="1" ht="30" customHeight="1">
      <c r="A77" s="1116"/>
      <c r="B77" s="452" t="s">
        <v>1613</v>
      </c>
      <c r="C77" s="453" t="s">
        <v>1669</v>
      </c>
      <c r="D77" s="436"/>
      <c r="E77" s="467" t="s">
        <v>1832</v>
      </c>
      <c r="F77" s="468"/>
      <c r="G77" s="468" t="s">
        <v>1695</v>
      </c>
      <c r="H77" s="468"/>
      <c r="I77" s="468" t="s">
        <v>1695</v>
      </c>
      <c r="J77" s="469"/>
      <c r="K77" s="449"/>
      <c r="L77" s="459"/>
      <c r="M77" s="460"/>
      <c r="N77" s="460"/>
      <c r="O77" s="461"/>
      <c r="P77" s="462"/>
      <c r="Q77" s="462"/>
      <c r="R77" s="462"/>
      <c r="S77" s="462"/>
      <c r="T77" s="462"/>
      <c r="U77" s="462"/>
      <c r="V77" s="462"/>
    </row>
    <row r="78" ht="13.5" customHeight="1">
      <c r="A78" s="404"/>
    </row>
    <row r="79" ht="13.5" customHeight="1">
      <c r="A79" s="404"/>
    </row>
    <row r="80" ht="13.5" customHeight="1">
      <c r="A80" s="404" t="s">
        <v>1614</v>
      </c>
    </row>
    <row r="81" spans="1:22" ht="27" customHeight="1">
      <c r="A81" s="1106" t="s">
        <v>1717</v>
      </c>
      <c r="B81" s="1106"/>
      <c r="C81" s="1106"/>
      <c r="D81" s="1106"/>
      <c r="E81" s="1106"/>
      <c r="F81" s="1106"/>
      <c r="G81" s="1106"/>
      <c r="H81" s="1106"/>
      <c r="I81" s="1106"/>
      <c r="J81" s="1106"/>
      <c r="K81" s="1106"/>
      <c r="L81" s="1106"/>
      <c r="M81" s="1106"/>
      <c r="N81" s="1106"/>
      <c r="O81" s="1106"/>
      <c r="P81" s="1106"/>
      <c r="Q81" s="1106"/>
      <c r="R81" s="1106"/>
      <c r="S81" s="1106"/>
      <c r="T81" s="1106"/>
      <c r="U81" s="1106"/>
      <c r="V81" s="1106"/>
    </row>
    <row r="82" spans="1:10" s="408" customFormat="1" ht="4.5" customHeight="1">
      <c r="A82" s="406"/>
      <c r="B82" s="406"/>
      <c r="C82" s="406"/>
      <c r="D82" s="406"/>
      <c r="E82" s="407"/>
      <c r="F82" s="406"/>
      <c r="G82" s="407"/>
      <c r="H82" s="407"/>
      <c r="I82" s="406"/>
      <c r="J82" s="407"/>
    </row>
    <row r="83" spans="12:22" ht="19.5" customHeight="1">
      <c r="L83" s="1115" t="s">
        <v>20</v>
      </c>
      <c r="M83" s="1115"/>
      <c r="N83" s="1113">
        <f>'第1号様式'!X38</f>
        <v>0</v>
      </c>
      <c r="O83" s="1113"/>
      <c r="P83" s="1113"/>
      <c r="Q83" s="1113"/>
      <c r="R83" s="1113"/>
      <c r="S83" s="1113"/>
      <c r="T83" s="1113"/>
      <c r="U83" s="1113"/>
      <c r="V83" s="1113"/>
    </row>
    <row r="84" spans="12:22" ht="19.5" customHeight="1">
      <c r="L84" s="1114" t="s">
        <v>1280</v>
      </c>
      <c r="M84" s="1114"/>
      <c r="N84" s="1112">
        <f>'第2号様式 '!W82</f>
        <v>0</v>
      </c>
      <c r="O84" s="1112"/>
      <c r="P84" s="1112"/>
      <c r="Q84" s="1112"/>
      <c r="R84" s="1112"/>
      <c r="S84" s="1112"/>
      <c r="T84" s="1112"/>
      <c r="U84" s="1112"/>
      <c r="V84" s="1112"/>
    </row>
    <row r="86" spans="1:14" ht="30" customHeight="1" thickBot="1">
      <c r="A86" s="416" t="s">
        <v>1261</v>
      </c>
      <c r="B86" s="417" t="s">
        <v>1263</v>
      </c>
      <c r="C86" s="417" t="s">
        <v>1264</v>
      </c>
      <c r="D86" s="446" t="s">
        <v>1265</v>
      </c>
      <c r="E86" s="1118" t="s">
        <v>1673</v>
      </c>
      <c r="F86" s="1118"/>
      <c r="G86" s="1118"/>
      <c r="H86" s="1118"/>
      <c r="I86" s="1118"/>
      <c r="J86" s="1118"/>
      <c r="M86" s="439"/>
      <c r="N86" s="439"/>
    </row>
    <row r="87" spans="1:10" s="450" customFormat="1" ht="30" customHeight="1" thickTop="1">
      <c r="A87" s="1116" t="s">
        <v>1615</v>
      </c>
      <c r="B87" s="452" t="s">
        <v>1765</v>
      </c>
      <c r="C87" s="453" t="s">
        <v>1708</v>
      </c>
      <c r="D87" s="436"/>
      <c r="E87" s="467" t="s">
        <v>1832</v>
      </c>
      <c r="F87" s="468"/>
      <c r="G87" s="468" t="s">
        <v>1703</v>
      </c>
      <c r="H87" s="468"/>
      <c r="I87" s="468" t="s">
        <v>1703</v>
      </c>
      <c r="J87" s="469"/>
    </row>
    <row r="88" spans="1:10" s="450" customFormat="1" ht="30" customHeight="1">
      <c r="A88" s="1116"/>
      <c r="B88" s="452" t="s">
        <v>1616</v>
      </c>
      <c r="C88" s="453" t="s">
        <v>1646</v>
      </c>
      <c r="D88" s="436"/>
      <c r="E88" s="467" t="s">
        <v>1832</v>
      </c>
      <c r="F88" s="468"/>
      <c r="G88" s="468" t="s">
        <v>1703</v>
      </c>
      <c r="H88" s="468"/>
      <c r="I88" s="468" t="s">
        <v>1703</v>
      </c>
      <c r="J88" s="469"/>
    </row>
    <row r="89" spans="1:10" s="450" customFormat="1" ht="30" customHeight="1">
      <c r="A89" s="1116"/>
      <c r="B89" s="452" t="s">
        <v>1617</v>
      </c>
      <c r="C89" s="453" t="s">
        <v>1647</v>
      </c>
      <c r="D89" s="436"/>
      <c r="E89" s="467" t="s">
        <v>1832</v>
      </c>
      <c r="F89" s="468"/>
      <c r="G89" s="468" t="s">
        <v>1703</v>
      </c>
      <c r="H89" s="468"/>
      <c r="I89" s="468" t="s">
        <v>1703</v>
      </c>
      <c r="J89" s="469"/>
    </row>
    <row r="90" spans="1:10" s="450" customFormat="1" ht="30" customHeight="1">
      <c r="A90" s="1116"/>
      <c r="B90" s="452" t="s">
        <v>1766</v>
      </c>
      <c r="C90" s="453" t="s">
        <v>1648</v>
      </c>
      <c r="D90" s="436"/>
      <c r="E90" s="467" t="s">
        <v>1832</v>
      </c>
      <c r="F90" s="468"/>
      <c r="G90" s="468" t="s">
        <v>1703</v>
      </c>
      <c r="H90" s="468"/>
      <c r="I90" s="468" t="s">
        <v>1703</v>
      </c>
      <c r="J90" s="469"/>
    </row>
    <row r="91" spans="1:10" s="450" customFormat="1" ht="30" customHeight="1">
      <c r="A91" s="1116"/>
      <c r="B91" s="452" t="s">
        <v>1767</v>
      </c>
      <c r="C91" s="453" t="s">
        <v>1649</v>
      </c>
      <c r="D91" s="436"/>
      <c r="E91" s="467" t="s">
        <v>1832</v>
      </c>
      <c r="F91" s="468"/>
      <c r="G91" s="468" t="s">
        <v>1574</v>
      </c>
      <c r="H91" s="468"/>
      <c r="I91" s="468" t="s">
        <v>1574</v>
      </c>
      <c r="J91" s="469"/>
    </row>
    <row r="92" spans="1:10" s="450" customFormat="1" ht="30" customHeight="1">
      <c r="A92" s="1116"/>
      <c r="B92" s="452" t="s">
        <v>1768</v>
      </c>
      <c r="C92" s="453" t="s">
        <v>1650</v>
      </c>
      <c r="D92" s="436"/>
      <c r="E92" s="467" t="s">
        <v>1832</v>
      </c>
      <c r="F92" s="468"/>
      <c r="G92" s="468" t="s">
        <v>1574</v>
      </c>
      <c r="H92" s="468"/>
      <c r="I92" s="468" t="s">
        <v>1574</v>
      </c>
      <c r="J92" s="469"/>
    </row>
    <row r="93" spans="1:10" s="450" customFormat="1" ht="30" customHeight="1">
      <c r="A93" s="1116"/>
      <c r="B93" s="452" t="s">
        <v>1618</v>
      </c>
      <c r="C93" s="453" t="s">
        <v>1651</v>
      </c>
      <c r="D93" s="436"/>
      <c r="E93" s="467" t="s">
        <v>1832</v>
      </c>
      <c r="F93" s="468"/>
      <c r="G93" s="468" t="s">
        <v>1574</v>
      </c>
      <c r="H93" s="468"/>
      <c r="I93" s="468" t="s">
        <v>1574</v>
      </c>
      <c r="J93" s="469"/>
    </row>
    <row r="94" spans="1:10" s="450" customFormat="1" ht="30" customHeight="1">
      <c r="A94" s="1116"/>
      <c r="B94" s="452" t="s">
        <v>1769</v>
      </c>
      <c r="C94" s="453" t="s">
        <v>1652</v>
      </c>
      <c r="D94" s="436"/>
      <c r="E94" s="467" t="s">
        <v>1832</v>
      </c>
      <c r="F94" s="468"/>
      <c r="G94" s="468" t="s">
        <v>0</v>
      </c>
      <c r="H94" s="468"/>
      <c r="I94" s="468" t="s">
        <v>0</v>
      </c>
      <c r="J94" s="469"/>
    </row>
    <row r="95" spans="1:10" s="450" customFormat="1" ht="30" customHeight="1">
      <c r="A95" s="1116"/>
      <c r="B95" s="452" t="s">
        <v>1770</v>
      </c>
      <c r="C95" s="453" t="s">
        <v>1653</v>
      </c>
      <c r="D95" s="436"/>
      <c r="E95" s="467" t="s">
        <v>1832</v>
      </c>
      <c r="F95" s="468"/>
      <c r="G95" s="468" t="s">
        <v>1575</v>
      </c>
      <c r="H95" s="468"/>
      <c r="I95" s="468" t="s">
        <v>1575</v>
      </c>
      <c r="J95" s="469"/>
    </row>
    <row r="96" spans="1:10" s="450" customFormat="1" ht="30" customHeight="1">
      <c r="A96" s="1116"/>
      <c r="B96" s="452" t="s">
        <v>1771</v>
      </c>
      <c r="C96" s="453" t="s">
        <v>1654</v>
      </c>
      <c r="D96" s="436"/>
      <c r="E96" s="467" t="s">
        <v>1832</v>
      </c>
      <c r="F96" s="468"/>
      <c r="G96" s="468" t="s">
        <v>0</v>
      </c>
      <c r="H96" s="468"/>
      <c r="I96" s="468" t="s">
        <v>0</v>
      </c>
      <c r="J96" s="469"/>
    </row>
    <row r="97" spans="1:10" s="450" customFormat="1" ht="30" customHeight="1">
      <c r="A97" s="1116"/>
      <c r="B97" s="452" t="s">
        <v>1619</v>
      </c>
      <c r="C97" s="453" t="s">
        <v>1656</v>
      </c>
      <c r="D97" s="436"/>
      <c r="E97" s="467" t="s">
        <v>1832</v>
      </c>
      <c r="F97" s="468"/>
      <c r="G97" s="468" t="s">
        <v>0</v>
      </c>
      <c r="H97" s="468"/>
      <c r="I97" s="468" t="s">
        <v>0</v>
      </c>
      <c r="J97" s="469"/>
    </row>
    <row r="98" spans="1:10" s="450" customFormat="1" ht="30" customHeight="1">
      <c r="A98" s="1116"/>
      <c r="B98" s="452" t="s">
        <v>1772</v>
      </c>
      <c r="C98" s="453" t="s">
        <v>1663</v>
      </c>
      <c r="D98" s="436"/>
      <c r="E98" s="467" t="s">
        <v>1832</v>
      </c>
      <c r="F98" s="468"/>
      <c r="G98" s="468" t="s">
        <v>1620</v>
      </c>
      <c r="H98" s="468"/>
      <c r="I98" s="468" t="s">
        <v>1620</v>
      </c>
      <c r="J98" s="469"/>
    </row>
    <row r="99" spans="1:10" s="450" customFormat="1" ht="30" customHeight="1">
      <c r="A99" s="1116"/>
      <c r="B99" s="452" t="s">
        <v>1621</v>
      </c>
      <c r="C99" s="453" t="s">
        <v>1664</v>
      </c>
      <c r="D99" s="436"/>
      <c r="E99" s="467" t="s">
        <v>1832</v>
      </c>
      <c r="F99" s="468"/>
      <c r="G99" s="468" t="s">
        <v>1620</v>
      </c>
      <c r="H99" s="468"/>
      <c r="I99" s="468" t="s">
        <v>1620</v>
      </c>
      <c r="J99" s="469"/>
    </row>
    <row r="100" spans="1:10" s="450" customFormat="1" ht="30" customHeight="1">
      <c r="A100" s="1116"/>
      <c r="B100" s="452" t="s">
        <v>1622</v>
      </c>
      <c r="C100" s="453" t="s">
        <v>1665</v>
      </c>
      <c r="D100" s="436"/>
      <c r="E100" s="467" t="s">
        <v>1832</v>
      </c>
      <c r="F100" s="468"/>
      <c r="G100" s="468" t="s">
        <v>1620</v>
      </c>
      <c r="H100" s="468"/>
      <c r="I100" s="468" t="s">
        <v>1620</v>
      </c>
      <c r="J100" s="469"/>
    </row>
    <row r="101" spans="1:10" s="450" customFormat="1" ht="30" customHeight="1">
      <c r="A101" s="1116"/>
      <c r="B101" s="452" t="s">
        <v>1670</v>
      </c>
      <c r="C101" s="453" t="s">
        <v>1666</v>
      </c>
      <c r="D101" s="436"/>
      <c r="E101" s="467" t="s">
        <v>1832</v>
      </c>
      <c r="F101" s="468"/>
      <c r="G101" s="468" t="s">
        <v>1620</v>
      </c>
      <c r="H101" s="468"/>
      <c r="I101" s="468" t="s">
        <v>1620</v>
      </c>
      <c r="J101" s="469"/>
    </row>
    <row r="102" spans="1:10" s="450" customFormat="1" ht="30" customHeight="1">
      <c r="A102" s="1116"/>
      <c r="B102" s="452" t="s">
        <v>1623</v>
      </c>
      <c r="C102" s="453" t="s">
        <v>1667</v>
      </c>
      <c r="D102" s="436"/>
      <c r="E102" s="467" t="s">
        <v>1832</v>
      </c>
      <c r="F102" s="468"/>
      <c r="G102" s="468" t="s">
        <v>1620</v>
      </c>
      <c r="H102" s="468"/>
      <c r="I102" s="468" t="s">
        <v>1620</v>
      </c>
      <c r="J102" s="469"/>
    </row>
    <row r="103" spans="1:10" s="450" customFormat="1" ht="30" customHeight="1">
      <c r="A103" s="1116" t="s">
        <v>1624</v>
      </c>
      <c r="B103" s="452" t="s">
        <v>1</v>
      </c>
      <c r="C103" s="453" t="s">
        <v>1625</v>
      </c>
      <c r="D103" s="436"/>
      <c r="E103" s="467" t="s">
        <v>1832</v>
      </c>
      <c r="F103" s="468"/>
      <c r="G103" s="468" t="s">
        <v>1611</v>
      </c>
      <c r="H103" s="468"/>
      <c r="I103" s="468" t="s">
        <v>1611</v>
      </c>
      <c r="J103" s="469"/>
    </row>
    <row r="104" spans="1:10" s="450" customFormat="1" ht="30" customHeight="1">
      <c r="A104" s="1116"/>
      <c r="B104" s="452" t="s">
        <v>3</v>
      </c>
      <c r="C104" s="453" t="s">
        <v>1646</v>
      </c>
      <c r="D104" s="436"/>
      <c r="E104" s="467" t="s">
        <v>1832</v>
      </c>
      <c r="F104" s="468"/>
      <c r="G104" s="468" t="s">
        <v>1571</v>
      </c>
      <c r="H104" s="468"/>
      <c r="I104" s="468" t="s">
        <v>1571</v>
      </c>
      <c r="J104" s="469"/>
    </row>
    <row r="105" spans="1:10" s="450" customFormat="1" ht="30" customHeight="1">
      <c r="A105" s="1116"/>
      <c r="B105" s="452" t="s">
        <v>4</v>
      </c>
      <c r="C105" s="453" t="s">
        <v>1647</v>
      </c>
      <c r="D105" s="436"/>
      <c r="E105" s="467" t="s">
        <v>1832</v>
      </c>
      <c r="F105" s="468"/>
      <c r="G105" s="468" t="s">
        <v>1697</v>
      </c>
      <c r="H105" s="468"/>
      <c r="I105" s="468" t="s">
        <v>1697</v>
      </c>
      <c r="J105" s="469"/>
    </row>
    <row r="106" spans="1:10" s="450" customFormat="1" ht="30" customHeight="1">
      <c r="A106" s="1116"/>
      <c r="B106" s="452" t="s">
        <v>1626</v>
      </c>
      <c r="C106" s="453" t="s">
        <v>1648</v>
      </c>
      <c r="D106" s="436"/>
      <c r="E106" s="467" t="s">
        <v>1832</v>
      </c>
      <c r="F106" s="468"/>
      <c r="G106" s="468" t="s">
        <v>1697</v>
      </c>
      <c r="H106" s="468"/>
      <c r="I106" s="468" t="s">
        <v>1697</v>
      </c>
      <c r="J106" s="469"/>
    </row>
    <row r="107" spans="1:10" s="450" customFormat="1" ht="30" customHeight="1">
      <c r="A107" s="1116"/>
      <c r="B107" s="452" t="s">
        <v>5</v>
      </c>
      <c r="C107" s="453" t="s">
        <v>1649</v>
      </c>
      <c r="D107" s="436"/>
      <c r="E107" s="467" t="s">
        <v>1832</v>
      </c>
      <c r="F107" s="468"/>
      <c r="G107" s="468" t="s">
        <v>1627</v>
      </c>
      <c r="H107" s="468"/>
      <c r="I107" s="468" t="s">
        <v>1627</v>
      </c>
      <c r="J107" s="469"/>
    </row>
    <row r="108" spans="1:10" s="450" customFormat="1" ht="30" customHeight="1">
      <c r="A108" s="1116"/>
      <c r="B108" s="452" t="s">
        <v>6</v>
      </c>
      <c r="C108" s="453" t="s">
        <v>1650</v>
      </c>
      <c r="D108" s="436"/>
      <c r="E108" s="467" t="s">
        <v>1832</v>
      </c>
      <c r="F108" s="468"/>
      <c r="G108" s="468" t="s">
        <v>1571</v>
      </c>
      <c r="H108" s="468"/>
      <c r="I108" s="468" t="s">
        <v>1571</v>
      </c>
      <c r="J108" s="469"/>
    </row>
    <row r="109" spans="1:10" s="450" customFormat="1" ht="30" customHeight="1">
      <c r="A109" s="1116"/>
      <c r="B109" s="452" t="s">
        <v>7</v>
      </c>
      <c r="C109" s="453" t="s">
        <v>1651</v>
      </c>
      <c r="D109" s="436"/>
      <c r="E109" s="467" t="s">
        <v>1832</v>
      </c>
      <c r="F109" s="468"/>
      <c r="G109" s="468" t="s">
        <v>0</v>
      </c>
      <c r="H109" s="468"/>
      <c r="I109" s="468" t="s">
        <v>0</v>
      </c>
      <c r="J109" s="469"/>
    </row>
    <row r="110" spans="1:10" s="450" customFormat="1" ht="30" customHeight="1">
      <c r="A110" s="1116" t="s">
        <v>1628</v>
      </c>
      <c r="B110" s="463" t="s">
        <v>8</v>
      </c>
      <c r="C110" s="453" t="s">
        <v>1629</v>
      </c>
      <c r="D110" s="436"/>
      <c r="E110" s="467" t="s">
        <v>1832</v>
      </c>
      <c r="F110" s="468"/>
      <c r="G110" s="468" t="s">
        <v>1689</v>
      </c>
      <c r="H110" s="468"/>
      <c r="I110" s="468" t="s">
        <v>1689</v>
      </c>
      <c r="J110" s="469"/>
    </row>
    <row r="111" spans="1:10" s="450" customFormat="1" ht="30" customHeight="1">
      <c r="A111" s="1116"/>
      <c r="B111" s="463" t="s">
        <v>9</v>
      </c>
      <c r="C111" s="453" t="s">
        <v>1671</v>
      </c>
      <c r="D111" s="436"/>
      <c r="E111" s="467" t="s">
        <v>1832</v>
      </c>
      <c r="F111" s="468"/>
      <c r="G111" s="468" t="s">
        <v>1630</v>
      </c>
      <c r="H111" s="468"/>
      <c r="I111" s="468" t="s">
        <v>1630</v>
      </c>
      <c r="J111" s="469"/>
    </row>
    <row r="112" spans="13:14" ht="30" customHeight="1">
      <c r="M112" s="439"/>
      <c r="N112" s="439"/>
    </row>
    <row r="113" spans="13:14" ht="30" customHeight="1">
      <c r="M113" s="439"/>
      <c r="N113" s="439"/>
    </row>
    <row r="114" spans="13:14" ht="30" customHeight="1">
      <c r="M114" s="439"/>
      <c r="N114" s="439"/>
    </row>
    <row r="115" spans="13:14" ht="30" customHeight="1">
      <c r="M115" s="439"/>
      <c r="N115" s="439"/>
    </row>
    <row r="116" spans="13:14" ht="30" customHeight="1">
      <c r="M116" s="439"/>
      <c r="N116" s="439"/>
    </row>
    <row r="117" spans="13:14" ht="30" customHeight="1">
      <c r="M117" s="439"/>
      <c r="N117" s="439"/>
    </row>
    <row r="118" spans="13:14" ht="30" customHeight="1">
      <c r="M118" s="439"/>
      <c r="N118" s="439"/>
    </row>
    <row r="119" spans="13:14" ht="30" customHeight="1">
      <c r="M119" s="439"/>
      <c r="N119" s="439"/>
    </row>
    <row r="120" spans="13:14" ht="30" customHeight="1">
      <c r="M120" s="439"/>
      <c r="N120" s="439"/>
    </row>
    <row r="121" spans="13:14" ht="30" customHeight="1">
      <c r="M121" s="439"/>
      <c r="N121" s="439"/>
    </row>
    <row r="122" spans="13:14" ht="30" customHeight="1">
      <c r="M122" s="439"/>
      <c r="N122" s="439"/>
    </row>
    <row r="123" spans="13:14" ht="30" customHeight="1">
      <c r="M123" s="439"/>
      <c r="N123" s="439"/>
    </row>
    <row r="124" spans="13:14" ht="30" customHeight="1">
      <c r="M124" s="439"/>
      <c r="N124" s="439"/>
    </row>
    <row r="125" spans="13:14" ht="30" customHeight="1">
      <c r="M125" s="439"/>
      <c r="N125" s="439"/>
    </row>
    <row r="126" spans="13:14" ht="30" customHeight="1">
      <c r="M126" s="439"/>
      <c r="N126" s="439"/>
    </row>
    <row r="127" spans="13:14" ht="30" customHeight="1">
      <c r="M127" s="439"/>
      <c r="N127" s="439"/>
    </row>
    <row r="128" spans="13:14" ht="30" customHeight="1">
      <c r="M128" s="439"/>
      <c r="N128" s="439"/>
    </row>
    <row r="129" spans="13:14" ht="30" customHeight="1">
      <c r="M129" s="439"/>
      <c r="N129" s="439"/>
    </row>
    <row r="130" spans="13:14" ht="30" customHeight="1">
      <c r="M130" s="439"/>
      <c r="N130" s="439"/>
    </row>
    <row r="131" spans="13:14" ht="30" customHeight="1">
      <c r="M131" s="439"/>
      <c r="N131" s="439"/>
    </row>
    <row r="132" spans="13:14" ht="30" customHeight="1">
      <c r="M132" s="439"/>
      <c r="N132" s="439"/>
    </row>
    <row r="133" spans="13:14" ht="30" customHeight="1">
      <c r="M133" s="439"/>
      <c r="N133" s="439"/>
    </row>
    <row r="134" spans="13:14" ht="30" customHeight="1">
      <c r="M134" s="439"/>
      <c r="N134" s="439"/>
    </row>
    <row r="135" spans="13:14" ht="30" customHeight="1">
      <c r="M135" s="439"/>
      <c r="N135" s="439"/>
    </row>
    <row r="136" spans="13:14" ht="30" customHeight="1">
      <c r="M136" s="439"/>
      <c r="N136" s="439"/>
    </row>
    <row r="137" spans="13:14" ht="30" customHeight="1">
      <c r="M137" s="439"/>
      <c r="N137" s="439"/>
    </row>
    <row r="138" spans="13:14" ht="30" customHeight="1">
      <c r="M138" s="439"/>
      <c r="N138" s="439"/>
    </row>
    <row r="139" spans="13:14" ht="30" customHeight="1">
      <c r="M139" s="439"/>
      <c r="N139" s="439"/>
    </row>
    <row r="140" spans="13:14" ht="30" customHeight="1">
      <c r="M140" s="439"/>
      <c r="N140" s="439"/>
    </row>
    <row r="141" spans="13:14" ht="30" customHeight="1">
      <c r="M141" s="439"/>
      <c r="N141" s="439"/>
    </row>
    <row r="142" spans="13:14" ht="30" customHeight="1">
      <c r="M142" s="439"/>
      <c r="N142" s="439"/>
    </row>
    <row r="143" spans="13:14" ht="30" customHeight="1">
      <c r="M143" s="439"/>
      <c r="N143" s="439"/>
    </row>
    <row r="144" spans="13:14" ht="30" customHeight="1">
      <c r="M144" s="439"/>
      <c r="N144" s="439"/>
    </row>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sheetData>
  <sheetProtection selectLockedCells="1"/>
  <mergeCells count="84">
    <mergeCell ref="M74:N74"/>
    <mergeCell ref="A81:V81"/>
    <mergeCell ref="L84:M84"/>
    <mergeCell ref="A60:A77"/>
    <mergeCell ref="M68:N68"/>
    <mergeCell ref="M70:N70"/>
    <mergeCell ref="M71:N71"/>
    <mergeCell ref="M72:N72"/>
    <mergeCell ref="M73:N73"/>
    <mergeCell ref="M69:N69"/>
    <mergeCell ref="L52:L57"/>
    <mergeCell ref="M52:N52"/>
    <mergeCell ref="M53:N53"/>
    <mergeCell ref="M54:N54"/>
    <mergeCell ref="M55:N55"/>
    <mergeCell ref="M64:N64"/>
    <mergeCell ref="M61:N61"/>
    <mergeCell ref="M62:N62"/>
    <mergeCell ref="M63:N63"/>
    <mergeCell ref="M65:N65"/>
    <mergeCell ref="M66:N66"/>
    <mergeCell ref="M67:N67"/>
    <mergeCell ref="Q22:V22"/>
    <mergeCell ref="M42:N42"/>
    <mergeCell ref="L34:L44"/>
    <mergeCell ref="M38:N38"/>
    <mergeCell ref="M34:N34"/>
    <mergeCell ref="M35:N35"/>
    <mergeCell ref="M23:N23"/>
    <mergeCell ref="M24:N24"/>
    <mergeCell ref="M25:N25"/>
    <mergeCell ref="M26:N26"/>
    <mergeCell ref="A2:V2"/>
    <mergeCell ref="N3:V3"/>
    <mergeCell ref="L3:M3"/>
    <mergeCell ref="B7:C7"/>
    <mergeCell ref="L4:M4"/>
    <mergeCell ref="N4:V4"/>
    <mergeCell ref="B9:S20"/>
    <mergeCell ref="M22:N22"/>
    <mergeCell ref="A103:A109"/>
    <mergeCell ref="L71:L74"/>
    <mergeCell ref="A87:A102"/>
    <mergeCell ref="M30:N30"/>
    <mergeCell ref="M31:N31"/>
    <mergeCell ref="M32:N32"/>
    <mergeCell ref="M33:N33"/>
    <mergeCell ref="L23:L33"/>
    <mergeCell ref="A52:A56"/>
    <mergeCell ref="A57:A59"/>
    <mergeCell ref="A110:A111"/>
    <mergeCell ref="E22:J22"/>
    <mergeCell ref="E51:J51"/>
    <mergeCell ref="A23:A30"/>
    <mergeCell ref="A31:A33"/>
    <mergeCell ref="A34:A37"/>
    <mergeCell ref="A38:A43"/>
    <mergeCell ref="E86:J86"/>
    <mergeCell ref="M27:N27"/>
    <mergeCell ref="M28:N28"/>
    <mergeCell ref="M29:N29"/>
    <mergeCell ref="L58:L69"/>
    <mergeCell ref="A46:V46"/>
    <mergeCell ref="M51:N51"/>
    <mergeCell ref="Q51:V51"/>
    <mergeCell ref="M44:N44"/>
    <mergeCell ref="L48:M48"/>
    <mergeCell ref="M36:N36"/>
    <mergeCell ref="N84:V84"/>
    <mergeCell ref="N48:V48"/>
    <mergeCell ref="L49:M49"/>
    <mergeCell ref="N49:V49"/>
    <mergeCell ref="L83:M83"/>
    <mergeCell ref="N83:V83"/>
    <mergeCell ref="M56:N56"/>
    <mergeCell ref="M57:N57"/>
    <mergeCell ref="M58:N58"/>
    <mergeCell ref="M59:N59"/>
    <mergeCell ref="M37:N37"/>
    <mergeCell ref="M41:N41"/>
    <mergeCell ref="M43:N43"/>
    <mergeCell ref="M39:N39"/>
    <mergeCell ref="M40:N40"/>
    <mergeCell ref="M60:N60"/>
  </mergeCells>
  <conditionalFormatting sqref="B23:J23">
    <cfRule type="expression" priority="1" dxfId="0" stopIfTrue="1">
      <formula>$D$23="○"</formula>
    </cfRule>
  </conditionalFormatting>
  <conditionalFormatting sqref="B24:J24">
    <cfRule type="expression" priority="2" dxfId="0" stopIfTrue="1">
      <formula>$D$24="○"</formula>
    </cfRule>
  </conditionalFormatting>
  <conditionalFormatting sqref="B25:J25">
    <cfRule type="expression" priority="3" dxfId="0" stopIfTrue="1">
      <formula>$D$25="○"</formula>
    </cfRule>
  </conditionalFormatting>
  <conditionalFormatting sqref="B26:J26">
    <cfRule type="expression" priority="4" dxfId="0" stopIfTrue="1">
      <formula>$D$26="○"</formula>
    </cfRule>
  </conditionalFormatting>
  <conditionalFormatting sqref="B27:J27">
    <cfRule type="expression" priority="5" dxfId="0" stopIfTrue="1">
      <formula>$D$27="○"</formula>
    </cfRule>
  </conditionalFormatting>
  <conditionalFormatting sqref="B28:J28">
    <cfRule type="expression" priority="6" dxfId="0" stopIfTrue="1">
      <formula>$D$28="○"</formula>
    </cfRule>
  </conditionalFormatting>
  <conditionalFormatting sqref="B29:J29">
    <cfRule type="expression" priority="7" dxfId="0" stopIfTrue="1">
      <formula>$D$29="○"</formula>
    </cfRule>
  </conditionalFormatting>
  <conditionalFormatting sqref="B30:J30">
    <cfRule type="expression" priority="8" dxfId="0" stopIfTrue="1">
      <formula>$D$30="○"</formula>
    </cfRule>
  </conditionalFormatting>
  <conditionalFormatting sqref="B31:J31">
    <cfRule type="expression" priority="9" dxfId="0" stopIfTrue="1">
      <formula>$D$31="○"</formula>
    </cfRule>
  </conditionalFormatting>
  <conditionalFormatting sqref="B32:J32">
    <cfRule type="expression" priority="10" dxfId="0" stopIfTrue="1">
      <formula>$D$32="○"</formula>
    </cfRule>
  </conditionalFormatting>
  <conditionalFormatting sqref="B33:J33">
    <cfRule type="expression" priority="11" dxfId="0" stopIfTrue="1">
      <formula>$D$33="○"</formula>
    </cfRule>
  </conditionalFormatting>
  <conditionalFormatting sqref="B34:J34">
    <cfRule type="expression" priority="12" dxfId="0" stopIfTrue="1">
      <formula>$D$34="○"</formula>
    </cfRule>
  </conditionalFormatting>
  <conditionalFormatting sqref="B35:J35">
    <cfRule type="expression" priority="13" dxfId="0" stopIfTrue="1">
      <formula>$D$35="○"</formula>
    </cfRule>
  </conditionalFormatting>
  <conditionalFormatting sqref="B36:J36">
    <cfRule type="expression" priority="14" dxfId="0" stopIfTrue="1">
      <formula>$D$36="○"</formula>
    </cfRule>
  </conditionalFormatting>
  <conditionalFormatting sqref="B37:J37">
    <cfRule type="expression" priority="15" dxfId="0" stopIfTrue="1">
      <formula>$D$37="○"</formula>
    </cfRule>
  </conditionalFormatting>
  <conditionalFormatting sqref="B38:J38">
    <cfRule type="expression" priority="16" dxfId="0" stopIfTrue="1">
      <formula>$D$38="○"</formula>
    </cfRule>
  </conditionalFormatting>
  <conditionalFormatting sqref="B39:J39">
    <cfRule type="expression" priority="17" dxfId="0" stopIfTrue="1">
      <formula>$D$39="○"</formula>
    </cfRule>
  </conditionalFormatting>
  <conditionalFormatting sqref="B40:J40">
    <cfRule type="expression" priority="18" dxfId="0" stopIfTrue="1">
      <formula>$D$40="○"</formula>
    </cfRule>
  </conditionalFormatting>
  <conditionalFormatting sqref="B41:J41">
    <cfRule type="expression" priority="19" dxfId="0" stopIfTrue="1">
      <formula>$D$41="○"</formula>
    </cfRule>
  </conditionalFormatting>
  <conditionalFormatting sqref="B42:J42">
    <cfRule type="expression" priority="20" dxfId="0" stopIfTrue="1">
      <formula>$D$42="○"</formula>
    </cfRule>
  </conditionalFormatting>
  <conditionalFormatting sqref="B43:J43">
    <cfRule type="expression" priority="21" dxfId="0" stopIfTrue="1">
      <formula>$D$43="○"</formula>
    </cfRule>
  </conditionalFormatting>
  <conditionalFormatting sqref="M23:V23">
    <cfRule type="expression" priority="22" dxfId="0" stopIfTrue="1">
      <formula>$P$23="○"</formula>
    </cfRule>
  </conditionalFormatting>
  <conditionalFormatting sqref="M24:V24">
    <cfRule type="expression" priority="23" dxfId="0" stopIfTrue="1">
      <formula>$P$24="○"</formula>
    </cfRule>
  </conditionalFormatting>
  <conditionalFormatting sqref="M25:V25">
    <cfRule type="expression" priority="24" dxfId="0" stopIfTrue="1">
      <formula>$P$25="○"</formula>
    </cfRule>
  </conditionalFormatting>
  <conditionalFormatting sqref="M26:V26">
    <cfRule type="expression" priority="25" dxfId="0" stopIfTrue="1">
      <formula>$P$26="○"</formula>
    </cfRule>
  </conditionalFormatting>
  <conditionalFormatting sqref="M27:V27">
    <cfRule type="expression" priority="26" dxfId="0" stopIfTrue="1">
      <formula>$P$27="○"</formula>
    </cfRule>
  </conditionalFormatting>
  <conditionalFormatting sqref="M28:V28">
    <cfRule type="expression" priority="27" dxfId="0" stopIfTrue="1">
      <formula>$P$28="○"</formula>
    </cfRule>
  </conditionalFormatting>
  <conditionalFormatting sqref="M29:V29">
    <cfRule type="expression" priority="28" dxfId="0" stopIfTrue="1">
      <formula>$P$29="○"</formula>
    </cfRule>
  </conditionalFormatting>
  <conditionalFormatting sqref="M30:V30">
    <cfRule type="expression" priority="29" dxfId="0" stopIfTrue="1">
      <formula>$P$30="○"</formula>
    </cfRule>
  </conditionalFormatting>
  <conditionalFormatting sqref="M32:V32">
    <cfRule type="expression" priority="31" dxfId="0" stopIfTrue="1">
      <formula>$P$32="○"</formula>
    </cfRule>
  </conditionalFormatting>
  <conditionalFormatting sqref="M33:V33">
    <cfRule type="expression" priority="32" dxfId="0" stopIfTrue="1">
      <formula>$P$33="○"</formula>
    </cfRule>
  </conditionalFormatting>
  <conditionalFormatting sqref="M34:V34">
    <cfRule type="expression" priority="33" dxfId="0" stopIfTrue="1">
      <formula>$P$34="○"</formula>
    </cfRule>
  </conditionalFormatting>
  <conditionalFormatting sqref="M35:V35">
    <cfRule type="expression" priority="34" dxfId="0" stopIfTrue="1">
      <formula>$P$35="○"</formula>
    </cfRule>
  </conditionalFormatting>
  <conditionalFormatting sqref="M36:V36">
    <cfRule type="expression" priority="35" dxfId="0" stopIfTrue="1">
      <formula>$P$36="○"</formula>
    </cfRule>
  </conditionalFormatting>
  <conditionalFormatting sqref="M37:V37">
    <cfRule type="expression" priority="36" dxfId="0" stopIfTrue="1">
      <formula>$P$37="○"</formula>
    </cfRule>
  </conditionalFormatting>
  <conditionalFormatting sqref="M38:V38">
    <cfRule type="expression" priority="37" dxfId="0" stopIfTrue="1">
      <formula>$P$38="○"</formula>
    </cfRule>
  </conditionalFormatting>
  <conditionalFormatting sqref="M39:V39">
    <cfRule type="expression" priority="38" dxfId="0" stopIfTrue="1">
      <formula>$P$39="○"</formula>
    </cfRule>
  </conditionalFormatting>
  <conditionalFormatting sqref="M40:V40">
    <cfRule type="expression" priority="39" dxfId="0" stopIfTrue="1">
      <formula>$P$40="○"</formula>
    </cfRule>
  </conditionalFormatting>
  <conditionalFormatting sqref="M41:V41">
    <cfRule type="expression" priority="40" dxfId="0" stopIfTrue="1">
      <formula>$P$41="○"</formula>
    </cfRule>
  </conditionalFormatting>
  <conditionalFormatting sqref="M42:V42">
    <cfRule type="expression" priority="41" dxfId="0" stopIfTrue="1">
      <formula>$P$42="○"</formula>
    </cfRule>
  </conditionalFormatting>
  <conditionalFormatting sqref="M43:V43">
    <cfRule type="expression" priority="42" dxfId="0" stopIfTrue="1">
      <formula>$P$43="○"</formula>
    </cfRule>
  </conditionalFormatting>
  <conditionalFormatting sqref="M44:V44">
    <cfRule type="expression" priority="43" dxfId="0" stopIfTrue="1">
      <formula>$P$44="○"</formula>
    </cfRule>
  </conditionalFormatting>
  <conditionalFormatting sqref="B52:J52">
    <cfRule type="expression" priority="44" dxfId="0" stopIfTrue="1">
      <formula>$D$52="○"</formula>
    </cfRule>
  </conditionalFormatting>
  <conditionalFormatting sqref="B53:J53">
    <cfRule type="expression" priority="45" dxfId="0" stopIfTrue="1">
      <formula>$D$53="○"</formula>
    </cfRule>
  </conditionalFormatting>
  <conditionalFormatting sqref="B54:J54">
    <cfRule type="expression" priority="46" dxfId="0" stopIfTrue="1">
      <formula>$D$54="○"</formula>
    </cfRule>
  </conditionalFormatting>
  <conditionalFormatting sqref="B55:J55">
    <cfRule type="expression" priority="47" dxfId="0" stopIfTrue="1">
      <formula>$D$55="○"</formula>
    </cfRule>
  </conditionalFormatting>
  <conditionalFormatting sqref="B56:J56">
    <cfRule type="expression" priority="48" dxfId="0" stopIfTrue="1">
      <formula>$D$56="○"</formula>
    </cfRule>
  </conditionalFormatting>
  <conditionalFormatting sqref="B57:J57">
    <cfRule type="expression" priority="49" dxfId="0" stopIfTrue="1">
      <formula>$D$57="○"</formula>
    </cfRule>
  </conditionalFormatting>
  <conditionalFormatting sqref="B58:J58">
    <cfRule type="expression" priority="50" dxfId="0" stopIfTrue="1">
      <formula>$D$58="○"</formula>
    </cfRule>
  </conditionalFormatting>
  <conditionalFormatting sqref="B59:J59">
    <cfRule type="expression" priority="51" dxfId="0" stopIfTrue="1">
      <formula>$D$59="○"</formula>
    </cfRule>
  </conditionalFormatting>
  <conditionalFormatting sqref="B60:J60">
    <cfRule type="expression" priority="52" dxfId="0" stopIfTrue="1">
      <formula>$D$60="○"</formula>
    </cfRule>
  </conditionalFormatting>
  <conditionalFormatting sqref="B61:J61">
    <cfRule type="expression" priority="53" dxfId="0" stopIfTrue="1">
      <formula>$D$61="○"</formula>
    </cfRule>
  </conditionalFormatting>
  <conditionalFormatting sqref="B62:J62">
    <cfRule type="expression" priority="54" dxfId="0" stopIfTrue="1">
      <formula>$D$62="○"</formula>
    </cfRule>
  </conditionalFormatting>
  <conditionalFormatting sqref="B63:J63">
    <cfRule type="expression" priority="55" dxfId="0" stopIfTrue="1">
      <formula>$D$63="○"</formula>
    </cfRule>
  </conditionalFormatting>
  <conditionalFormatting sqref="B64:J64">
    <cfRule type="expression" priority="56" dxfId="0" stopIfTrue="1">
      <formula>$D$64="○"</formula>
    </cfRule>
  </conditionalFormatting>
  <conditionalFormatting sqref="B65:J65">
    <cfRule type="expression" priority="57" dxfId="0" stopIfTrue="1">
      <formula>$D$65="○"</formula>
    </cfRule>
  </conditionalFormatting>
  <conditionalFormatting sqref="B66:J66">
    <cfRule type="expression" priority="58" dxfId="0" stopIfTrue="1">
      <formula>$D$66="○"</formula>
    </cfRule>
  </conditionalFormatting>
  <conditionalFormatting sqref="B67:J67">
    <cfRule type="expression" priority="59" dxfId="0" stopIfTrue="1">
      <formula>$D$67="○"</formula>
    </cfRule>
  </conditionalFormatting>
  <conditionalFormatting sqref="B68:J68">
    <cfRule type="expression" priority="60" dxfId="0" stopIfTrue="1">
      <formula>$D$68="○"</formula>
    </cfRule>
  </conditionalFormatting>
  <conditionalFormatting sqref="B69:J69">
    <cfRule type="expression" priority="61" dxfId="0" stopIfTrue="1">
      <formula>$D$69="○"</formula>
    </cfRule>
  </conditionalFormatting>
  <conditionalFormatting sqref="B70:J70">
    <cfRule type="expression" priority="62" dxfId="0" stopIfTrue="1">
      <formula>$D$70="○"</formula>
    </cfRule>
  </conditionalFormatting>
  <conditionalFormatting sqref="B71:J71">
    <cfRule type="expression" priority="63" dxfId="0" stopIfTrue="1">
      <formula>$D$71="○"</formula>
    </cfRule>
  </conditionalFormatting>
  <conditionalFormatting sqref="B72:J72">
    <cfRule type="expression" priority="64" dxfId="0" stopIfTrue="1">
      <formula>$D$72="○"</formula>
    </cfRule>
  </conditionalFormatting>
  <conditionalFormatting sqref="B73:J73">
    <cfRule type="expression" priority="65" dxfId="0" stopIfTrue="1">
      <formula>$D$73="○"</formula>
    </cfRule>
  </conditionalFormatting>
  <conditionalFormatting sqref="B74:J74">
    <cfRule type="expression" priority="66" dxfId="0" stopIfTrue="1">
      <formula>$D$74="○"</formula>
    </cfRule>
  </conditionalFormatting>
  <conditionalFormatting sqref="B75:J75">
    <cfRule type="expression" priority="67" dxfId="0" stopIfTrue="1">
      <formula>$D$75="○"</formula>
    </cfRule>
  </conditionalFormatting>
  <conditionalFormatting sqref="B76:J76">
    <cfRule type="expression" priority="68" dxfId="0" stopIfTrue="1">
      <formula>$D$76="○"</formula>
    </cfRule>
  </conditionalFormatting>
  <conditionalFormatting sqref="B77:J77">
    <cfRule type="expression" priority="69" dxfId="0" stopIfTrue="1">
      <formula>$D$77="○"</formula>
    </cfRule>
  </conditionalFormatting>
  <conditionalFormatting sqref="M52:V52">
    <cfRule type="expression" priority="70" dxfId="0" stopIfTrue="1">
      <formula>$P$52="○"</formula>
    </cfRule>
  </conditionalFormatting>
  <conditionalFormatting sqref="M53:V53">
    <cfRule type="expression" priority="71" dxfId="0" stopIfTrue="1">
      <formula>$P$53="○"</formula>
    </cfRule>
  </conditionalFormatting>
  <conditionalFormatting sqref="M54:V54">
    <cfRule type="expression" priority="72" dxfId="0" stopIfTrue="1">
      <formula>$P$54="○"</formula>
    </cfRule>
  </conditionalFormatting>
  <conditionalFormatting sqref="M55:V55">
    <cfRule type="expression" priority="73" dxfId="0" stopIfTrue="1">
      <formula>$P$55="○"</formula>
    </cfRule>
  </conditionalFormatting>
  <conditionalFormatting sqref="M56:V56">
    <cfRule type="expression" priority="74" dxfId="0" stopIfTrue="1">
      <formula>$P$56="○"</formula>
    </cfRule>
  </conditionalFormatting>
  <conditionalFormatting sqref="M57:V57">
    <cfRule type="expression" priority="75" dxfId="0" stopIfTrue="1">
      <formula>$P$57="○"</formula>
    </cfRule>
  </conditionalFormatting>
  <conditionalFormatting sqref="M58:V58">
    <cfRule type="expression" priority="76" dxfId="0" stopIfTrue="1">
      <formula>$P$58="○"</formula>
    </cfRule>
  </conditionalFormatting>
  <conditionalFormatting sqref="M59:V59">
    <cfRule type="expression" priority="77" dxfId="0" stopIfTrue="1">
      <formula>$P$59="○"</formula>
    </cfRule>
  </conditionalFormatting>
  <conditionalFormatting sqref="M60:V60">
    <cfRule type="expression" priority="78" dxfId="0" stopIfTrue="1">
      <formula>$P$60="○"</formula>
    </cfRule>
  </conditionalFormatting>
  <conditionalFormatting sqref="M61:V61">
    <cfRule type="expression" priority="79" dxfId="0" stopIfTrue="1">
      <formula>$P$61="○"</formula>
    </cfRule>
  </conditionalFormatting>
  <conditionalFormatting sqref="M62:V62">
    <cfRule type="expression" priority="80" dxfId="0" stopIfTrue="1">
      <formula>$P$62="○"</formula>
    </cfRule>
  </conditionalFormatting>
  <conditionalFormatting sqref="M63:V63">
    <cfRule type="expression" priority="81" dxfId="0" stopIfTrue="1">
      <formula>$P$63="○"</formula>
    </cfRule>
  </conditionalFormatting>
  <conditionalFormatting sqref="M64:V64">
    <cfRule type="expression" priority="82" dxfId="0" stopIfTrue="1">
      <formula>$P$64="○"</formula>
    </cfRule>
  </conditionalFormatting>
  <conditionalFormatting sqref="M65:V65">
    <cfRule type="expression" priority="83" dxfId="0" stopIfTrue="1">
      <formula>$P$65="○"</formula>
    </cfRule>
  </conditionalFormatting>
  <conditionalFormatting sqref="M66:V66">
    <cfRule type="expression" priority="84" dxfId="0" stopIfTrue="1">
      <formula>$P$66="○"</formula>
    </cfRule>
  </conditionalFormatting>
  <conditionalFormatting sqref="M67:V67">
    <cfRule type="expression" priority="85" dxfId="0" stopIfTrue="1">
      <formula>$P$67="○"</formula>
    </cfRule>
  </conditionalFormatting>
  <conditionalFormatting sqref="M68:V68">
    <cfRule type="expression" priority="86" dxfId="0" stopIfTrue="1">
      <formula>$P$68="○"</formula>
    </cfRule>
  </conditionalFormatting>
  <conditionalFormatting sqref="M69:V69">
    <cfRule type="expression" priority="87" dxfId="0" stopIfTrue="1">
      <formula>$P$69="○"</formula>
    </cfRule>
  </conditionalFormatting>
  <conditionalFormatting sqref="M70:V70">
    <cfRule type="expression" priority="88" dxfId="0" stopIfTrue="1">
      <formula>$P$70="○"</formula>
    </cfRule>
  </conditionalFormatting>
  <conditionalFormatting sqref="M71:V71">
    <cfRule type="expression" priority="89" dxfId="0" stopIfTrue="1">
      <formula>$P$71="○"</formula>
    </cfRule>
  </conditionalFormatting>
  <conditionalFormatting sqref="M72:V72">
    <cfRule type="expression" priority="90" dxfId="0" stopIfTrue="1">
      <formula>$P$72="○"</formula>
    </cfRule>
  </conditionalFormatting>
  <conditionalFormatting sqref="M73:V73">
    <cfRule type="expression" priority="91" dxfId="0" stopIfTrue="1">
      <formula>$P$73="○"</formula>
    </cfRule>
  </conditionalFormatting>
  <conditionalFormatting sqref="M74:V74">
    <cfRule type="expression" priority="92" dxfId="0" stopIfTrue="1">
      <formula>$P$74="○"</formula>
    </cfRule>
  </conditionalFormatting>
  <conditionalFormatting sqref="B87:J87">
    <cfRule type="expression" priority="93" dxfId="0" stopIfTrue="1">
      <formula>$D$87="○"</formula>
    </cfRule>
  </conditionalFormatting>
  <conditionalFormatting sqref="B88:J88">
    <cfRule type="expression" priority="94" dxfId="0" stopIfTrue="1">
      <formula>$D$88="○"</formula>
    </cfRule>
  </conditionalFormatting>
  <conditionalFormatting sqref="B89:J89">
    <cfRule type="expression" priority="95" dxfId="0" stopIfTrue="1">
      <formula>$D$89="○"</formula>
    </cfRule>
  </conditionalFormatting>
  <conditionalFormatting sqref="B90:J90">
    <cfRule type="expression" priority="96" dxfId="0" stopIfTrue="1">
      <formula>$D$90="○"</formula>
    </cfRule>
  </conditionalFormatting>
  <conditionalFormatting sqref="B91:J91">
    <cfRule type="expression" priority="97" dxfId="0" stopIfTrue="1">
      <formula>$D$91="○"</formula>
    </cfRule>
  </conditionalFormatting>
  <conditionalFormatting sqref="B92:J92">
    <cfRule type="expression" priority="98" dxfId="0" stopIfTrue="1">
      <formula>$D$92="○"</formula>
    </cfRule>
  </conditionalFormatting>
  <conditionalFormatting sqref="B93:J93">
    <cfRule type="expression" priority="99" dxfId="0" stopIfTrue="1">
      <formula>$D$93="○"</formula>
    </cfRule>
  </conditionalFormatting>
  <conditionalFormatting sqref="B94:J94">
    <cfRule type="expression" priority="100" dxfId="0" stopIfTrue="1">
      <formula>$D$94="○"</formula>
    </cfRule>
  </conditionalFormatting>
  <conditionalFormatting sqref="B95:J95">
    <cfRule type="expression" priority="101" dxfId="0" stopIfTrue="1">
      <formula>$D$95="○"</formula>
    </cfRule>
  </conditionalFormatting>
  <conditionalFormatting sqref="B96:J96">
    <cfRule type="expression" priority="102" dxfId="0" stopIfTrue="1">
      <formula>$D$96="○"</formula>
    </cfRule>
  </conditionalFormatting>
  <conditionalFormatting sqref="B97:J97">
    <cfRule type="expression" priority="103" dxfId="0" stopIfTrue="1">
      <formula>$D$97="○"</formula>
    </cfRule>
  </conditionalFormatting>
  <conditionalFormatting sqref="B98:J98">
    <cfRule type="expression" priority="104" dxfId="0" stopIfTrue="1">
      <formula>$D$98="○"</formula>
    </cfRule>
  </conditionalFormatting>
  <conditionalFormatting sqref="B99:J99">
    <cfRule type="expression" priority="105" dxfId="0" stopIfTrue="1">
      <formula>$D$99="○"</formula>
    </cfRule>
  </conditionalFormatting>
  <conditionalFormatting sqref="B100:J100">
    <cfRule type="expression" priority="106" dxfId="0" stopIfTrue="1">
      <formula>$D$100="○"</formula>
    </cfRule>
  </conditionalFormatting>
  <conditionalFormatting sqref="B101:J101">
    <cfRule type="expression" priority="107" dxfId="0" stopIfTrue="1">
      <formula>$D$101="○"</formula>
    </cfRule>
  </conditionalFormatting>
  <conditionalFormatting sqref="B102:J102">
    <cfRule type="expression" priority="108" dxfId="0" stopIfTrue="1">
      <formula>$D$102="○"</formula>
    </cfRule>
  </conditionalFormatting>
  <conditionalFormatting sqref="B103:J103">
    <cfRule type="expression" priority="109" dxfId="0" stopIfTrue="1">
      <formula>$D$103="○"</formula>
    </cfRule>
  </conditionalFormatting>
  <conditionalFormatting sqref="B104:J104">
    <cfRule type="expression" priority="110" dxfId="0" stopIfTrue="1">
      <formula>$D$104="○"</formula>
    </cfRule>
  </conditionalFormatting>
  <conditionalFormatting sqref="B105:J105">
    <cfRule type="expression" priority="111" dxfId="0" stopIfTrue="1">
      <formula>$D$105="○"</formula>
    </cfRule>
  </conditionalFormatting>
  <conditionalFormatting sqref="B106:J106">
    <cfRule type="expression" priority="112" dxfId="0" stopIfTrue="1">
      <formula>$D$106="○"</formula>
    </cfRule>
  </conditionalFormatting>
  <conditionalFormatting sqref="B107:J107">
    <cfRule type="expression" priority="113" dxfId="0" stopIfTrue="1">
      <formula>$D$107="○"</formula>
    </cfRule>
  </conditionalFormatting>
  <conditionalFormatting sqref="B108:J108">
    <cfRule type="expression" priority="114" dxfId="0" stopIfTrue="1">
      <formula>$D$108="○"</formula>
    </cfRule>
  </conditionalFormatting>
  <conditionalFormatting sqref="B109:J109">
    <cfRule type="expression" priority="115" dxfId="0" stopIfTrue="1">
      <formula>$D$109="○"</formula>
    </cfRule>
  </conditionalFormatting>
  <conditionalFormatting sqref="B110:J110">
    <cfRule type="expression" priority="116" dxfId="0" stopIfTrue="1">
      <formula>$D$110="○"</formula>
    </cfRule>
  </conditionalFormatting>
  <conditionalFormatting sqref="B111:J111">
    <cfRule type="expression" priority="117" dxfId="0" stopIfTrue="1">
      <formula>$D$111="○"</formula>
    </cfRule>
  </conditionalFormatting>
  <conditionalFormatting sqref="M31:V31">
    <cfRule type="expression" priority="234" dxfId="0" stopIfTrue="1">
      <formula>$P$31="○"</formula>
    </cfRule>
  </conditionalFormatting>
  <dataValidations count="1">
    <dataValidation type="list" allowBlank="1" showInputMessage="1" showErrorMessage="1" sqref="D23:D43 P23:P44 D52:D77 P52:P74 D87:D111">
      <formula1>"○"</formula1>
    </dataValidation>
  </dataValidations>
  <printOptions/>
  <pageMargins left="0.5118110236220472" right="0.31496062992125984" top="0.35433070866141736" bottom="0.35433070866141736" header="0.31496062992125984" footer="0.11811023622047245"/>
  <pageSetup horizontalDpi="600" verticalDpi="600" orientation="portrait" paperSize="9" scale="92" r:id="rId2"/>
  <headerFooter alignWithMargins="0">
    <oddFooter>&amp;C&amp;P/&amp;N</oddFooter>
  </headerFooter>
  <rowBreaks count="2" manualBreakCount="2">
    <brk id="44" max="21" man="1"/>
    <brk id="79" max="21" man="1"/>
  </rowBreaks>
  <colBreaks count="1" manualBreakCount="1">
    <brk id="22" max="144" man="1"/>
  </colBreaks>
  <drawing r:id="rId1"/>
</worksheet>
</file>

<file path=xl/worksheets/sheet9.xml><?xml version="1.0" encoding="utf-8"?>
<worksheet xmlns="http://schemas.openxmlformats.org/spreadsheetml/2006/main" xmlns:r="http://schemas.openxmlformats.org/officeDocument/2006/relationships">
  <dimension ref="A1:I35"/>
  <sheetViews>
    <sheetView showGridLines="0" showRowColHeaders="0" showZeros="0" view="pageBreakPreview" zoomScaleSheetLayoutView="100" workbookViewId="0" topLeftCell="A1">
      <selection activeCell="G2" sqref="G2:H2"/>
    </sheetView>
  </sheetViews>
  <sheetFormatPr defaultColWidth="9.140625" defaultRowHeight="15"/>
  <cols>
    <col min="1" max="1" width="5.140625" style="329" customWidth="1"/>
    <col min="2" max="2" width="12.140625" style="329" customWidth="1"/>
    <col min="3" max="3" width="20.421875" style="329" customWidth="1"/>
    <col min="4" max="5" width="8.7109375" style="329" customWidth="1"/>
    <col min="6" max="6" width="11.8515625" style="329" customWidth="1"/>
    <col min="7" max="7" width="9.8515625" style="329" customWidth="1"/>
    <col min="8" max="8" width="18.421875" style="329" customWidth="1"/>
    <col min="9" max="9" width="5.140625" style="329" customWidth="1"/>
    <col min="10" max="16384" width="9.00390625" style="329" customWidth="1"/>
  </cols>
  <sheetData>
    <row r="1" spans="1:9" ht="24" customHeight="1">
      <c r="A1" s="1152" t="s">
        <v>1823</v>
      </c>
      <c r="B1" s="1152"/>
      <c r="C1" s="1152"/>
      <c r="D1" s="1152"/>
      <c r="E1" s="1152"/>
      <c r="F1" s="1152"/>
      <c r="G1" s="1152"/>
      <c r="H1" s="1152"/>
      <c r="I1" s="1152"/>
    </row>
    <row r="2" spans="2:9" s="330" customFormat="1" ht="36" customHeight="1" thickBot="1">
      <c r="B2" s="337"/>
      <c r="C2" s="337"/>
      <c r="F2" s="336" t="s">
        <v>476</v>
      </c>
      <c r="G2" s="1151">
        <f>'第1号様式'!X38</f>
        <v>0</v>
      </c>
      <c r="H2" s="1151"/>
      <c r="I2" s="339"/>
    </row>
    <row r="3" spans="2:9" s="330" customFormat="1" ht="13.5" customHeight="1">
      <c r="B3" s="337"/>
      <c r="C3" s="337"/>
      <c r="F3" s="337"/>
      <c r="G3" s="339"/>
      <c r="H3" s="339"/>
      <c r="I3" s="339"/>
    </row>
    <row r="4" spans="2:9" s="330" customFormat="1" ht="51.75" customHeight="1">
      <c r="B4" s="1174" t="s">
        <v>1803</v>
      </c>
      <c r="C4" s="1174"/>
      <c r="D4" s="1174"/>
      <c r="E4" s="1174"/>
      <c r="F4" s="1174"/>
      <c r="G4" s="1174"/>
      <c r="H4" s="1174"/>
      <c r="I4" s="339"/>
    </row>
    <row r="5" spans="1:9" ht="7.5" customHeight="1" thickBot="1">
      <c r="A5" s="331"/>
      <c r="B5" s="332"/>
      <c r="C5" s="332"/>
      <c r="D5" s="332"/>
      <c r="E5" s="332"/>
      <c r="F5" s="332"/>
      <c r="G5" s="332"/>
      <c r="H5" s="332"/>
      <c r="I5" s="332"/>
    </row>
    <row r="6" spans="1:9" ht="15" customHeight="1">
      <c r="A6" s="1141"/>
      <c r="B6" s="1179" t="s">
        <v>467</v>
      </c>
      <c r="C6" s="1180"/>
      <c r="D6" s="1179" t="s">
        <v>468</v>
      </c>
      <c r="E6" s="1180"/>
      <c r="F6" s="1186" t="s">
        <v>470</v>
      </c>
      <c r="G6" s="1185" t="s">
        <v>471</v>
      </c>
      <c r="H6" s="1175" t="s">
        <v>490</v>
      </c>
      <c r="I6" s="1176"/>
    </row>
    <row r="7" spans="1:9" ht="15" customHeight="1">
      <c r="A7" s="1142"/>
      <c r="B7" s="1181"/>
      <c r="C7" s="1182"/>
      <c r="D7" s="1181"/>
      <c r="E7" s="1182"/>
      <c r="F7" s="1187"/>
      <c r="G7" s="1177"/>
      <c r="H7" s="1177"/>
      <c r="I7" s="1178"/>
    </row>
    <row r="8" spans="1:9" ht="15" customHeight="1">
      <c r="A8" s="1142"/>
      <c r="B8" s="1183"/>
      <c r="C8" s="1184"/>
      <c r="D8" s="1183"/>
      <c r="E8" s="1184"/>
      <c r="F8" s="1188"/>
      <c r="G8" s="1177" t="s">
        <v>469</v>
      </c>
      <c r="H8" s="1177"/>
      <c r="I8" s="1178"/>
    </row>
    <row r="9" spans="1:9" ht="39.75" customHeight="1">
      <c r="A9" s="328" t="s">
        <v>1806</v>
      </c>
      <c r="B9" s="1133" t="s">
        <v>1818</v>
      </c>
      <c r="C9" s="1134"/>
      <c r="D9" s="1135" t="s">
        <v>1819</v>
      </c>
      <c r="E9" s="1136"/>
      <c r="F9" s="474"/>
      <c r="G9" s="481"/>
      <c r="H9" s="1131"/>
      <c r="I9" s="1132"/>
    </row>
    <row r="10" spans="1:9" ht="39.75" customHeight="1">
      <c r="A10" s="328" t="s">
        <v>1807</v>
      </c>
      <c r="B10" s="1145" t="s">
        <v>1824</v>
      </c>
      <c r="C10" s="1146"/>
      <c r="D10" s="1135" t="s">
        <v>472</v>
      </c>
      <c r="E10" s="1136"/>
      <c r="F10" s="474"/>
      <c r="G10" s="333"/>
      <c r="H10" s="1166"/>
      <c r="I10" s="1167"/>
    </row>
    <row r="11" spans="1:9" ht="39.75" customHeight="1">
      <c r="A11" s="328" t="s">
        <v>1808</v>
      </c>
      <c r="B11" s="1145" t="s">
        <v>1825</v>
      </c>
      <c r="C11" s="1146"/>
      <c r="D11" s="1135" t="s">
        <v>472</v>
      </c>
      <c r="E11" s="1136"/>
      <c r="F11" s="474"/>
      <c r="G11" s="333"/>
      <c r="H11" s="1166"/>
      <c r="I11" s="1167"/>
    </row>
    <row r="12" spans="1:9" ht="39.75" customHeight="1">
      <c r="A12" s="328" t="s">
        <v>1809</v>
      </c>
      <c r="B12" s="1145" t="s">
        <v>1820</v>
      </c>
      <c r="C12" s="1146"/>
      <c r="D12" s="1135" t="s">
        <v>472</v>
      </c>
      <c r="E12" s="1136"/>
      <c r="F12" s="474"/>
      <c r="G12" s="333"/>
      <c r="H12" s="1166"/>
      <c r="I12" s="1167"/>
    </row>
    <row r="13" spans="1:9" ht="13.5">
      <c r="A13" s="1153" t="s">
        <v>1810</v>
      </c>
      <c r="B13" s="1149" t="s">
        <v>1774</v>
      </c>
      <c r="C13" s="1150"/>
      <c r="D13" s="1156" t="s">
        <v>1821</v>
      </c>
      <c r="E13" s="1157"/>
      <c r="F13" s="1170"/>
      <c r="G13" s="1166"/>
      <c r="H13" s="1166"/>
      <c r="I13" s="1167"/>
    </row>
    <row r="14" spans="1:9" ht="26.25" customHeight="1">
      <c r="A14" s="1154"/>
      <c r="B14" s="1162" t="s">
        <v>477</v>
      </c>
      <c r="C14" s="1163"/>
      <c r="D14" s="1158"/>
      <c r="E14" s="1159"/>
      <c r="F14" s="1171"/>
      <c r="G14" s="1172"/>
      <c r="H14" s="1172"/>
      <c r="I14" s="1173"/>
    </row>
    <row r="15" spans="1:9" ht="39.75" customHeight="1">
      <c r="A15" s="1155"/>
      <c r="B15" s="1160" t="s">
        <v>478</v>
      </c>
      <c r="C15" s="1161"/>
      <c r="D15" s="1164" t="s">
        <v>863</v>
      </c>
      <c r="E15" s="1165"/>
      <c r="F15" s="475"/>
      <c r="G15" s="338"/>
      <c r="H15" s="1168"/>
      <c r="I15" s="1169"/>
    </row>
    <row r="16" spans="1:9" ht="39.75" customHeight="1">
      <c r="A16" s="328" t="s">
        <v>1811</v>
      </c>
      <c r="B16" s="1145" t="s">
        <v>480</v>
      </c>
      <c r="C16" s="1146"/>
      <c r="D16" s="1143" t="s">
        <v>479</v>
      </c>
      <c r="E16" s="1144"/>
      <c r="F16" s="474"/>
      <c r="G16" s="333"/>
      <c r="H16" s="1166"/>
      <c r="I16" s="1167"/>
    </row>
    <row r="17" spans="1:9" ht="39.75" customHeight="1">
      <c r="A17" s="328" t="s">
        <v>1815</v>
      </c>
      <c r="B17" s="1145" t="s">
        <v>481</v>
      </c>
      <c r="C17" s="1146"/>
      <c r="D17" s="1143" t="s">
        <v>473</v>
      </c>
      <c r="E17" s="1144"/>
      <c r="F17" s="474"/>
      <c r="G17" s="333"/>
      <c r="H17" s="1166"/>
      <c r="I17" s="1167"/>
    </row>
    <row r="18" spans="1:9" ht="39.75" customHeight="1">
      <c r="A18" s="328" t="s">
        <v>1816</v>
      </c>
      <c r="B18" s="1145" t="s">
        <v>1773</v>
      </c>
      <c r="C18" s="1146"/>
      <c r="D18" s="1135" t="s">
        <v>472</v>
      </c>
      <c r="E18" s="1136"/>
      <c r="F18" s="474"/>
      <c r="G18" s="333"/>
      <c r="H18" s="1166"/>
      <c r="I18" s="1167"/>
    </row>
    <row r="19" spans="1:9" ht="39.75" customHeight="1">
      <c r="A19" s="328" t="s">
        <v>483</v>
      </c>
      <c r="B19" s="1145" t="s">
        <v>1262</v>
      </c>
      <c r="C19" s="1146"/>
      <c r="D19" s="1135" t="s">
        <v>472</v>
      </c>
      <c r="E19" s="1136"/>
      <c r="F19" s="474"/>
      <c r="G19" s="333"/>
      <c r="H19" s="1166"/>
      <c r="I19" s="1167"/>
    </row>
    <row r="20" spans="1:9" ht="39.75" customHeight="1">
      <c r="A20" s="328" t="s">
        <v>484</v>
      </c>
      <c r="B20" s="1145" t="s">
        <v>482</v>
      </c>
      <c r="C20" s="1146"/>
      <c r="D20" s="1147" t="s">
        <v>225</v>
      </c>
      <c r="E20" s="1148"/>
      <c r="F20" s="474"/>
      <c r="G20" s="333"/>
      <c r="H20" s="1166"/>
      <c r="I20" s="1167"/>
    </row>
    <row r="21" spans="1:9" ht="39.75" customHeight="1">
      <c r="A21" s="328" t="s">
        <v>1812</v>
      </c>
      <c r="B21" s="1145" t="s">
        <v>486</v>
      </c>
      <c r="C21" s="1146"/>
      <c r="D21" s="1147" t="s">
        <v>225</v>
      </c>
      <c r="E21" s="1148"/>
      <c r="F21" s="474"/>
      <c r="G21" s="333"/>
      <c r="H21" s="1166"/>
      <c r="I21" s="1167"/>
    </row>
    <row r="22" spans="1:9" ht="39.75" customHeight="1">
      <c r="A22" s="328" t="s">
        <v>1813</v>
      </c>
      <c r="B22" s="1145" t="s">
        <v>487</v>
      </c>
      <c r="C22" s="1146"/>
      <c r="D22" s="1143" t="s">
        <v>488</v>
      </c>
      <c r="E22" s="1144"/>
      <c r="F22" s="474"/>
      <c r="G22" s="333"/>
      <c r="H22" s="1166"/>
      <c r="I22" s="1167"/>
    </row>
    <row r="23" spans="1:9" ht="39.75" customHeight="1">
      <c r="A23" s="328" t="s">
        <v>1814</v>
      </c>
      <c r="B23" s="1139" t="s">
        <v>1775</v>
      </c>
      <c r="C23" s="1139"/>
      <c r="D23" s="1140" t="s">
        <v>485</v>
      </c>
      <c r="E23" s="1140"/>
      <c r="F23" s="474"/>
      <c r="G23" s="333"/>
      <c r="H23" s="1166"/>
      <c r="I23" s="1167"/>
    </row>
    <row r="24" spans="1:9" ht="39.75" customHeight="1">
      <c r="A24" s="328" t="s">
        <v>489</v>
      </c>
      <c r="B24" s="1139" t="s">
        <v>474</v>
      </c>
      <c r="C24" s="1139"/>
      <c r="D24" s="1140" t="s">
        <v>485</v>
      </c>
      <c r="E24" s="1140"/>
      <c r="F24" s="474"/>
      <c r="G24" s="333"/>
      <c r="H24" s="1166"/>
      <c r="I24" s="1167"/>
    </row>
    <row r="25" spans="1:9" ht="39.75" customHeight="1" thickBot="1">
      <c r="A25" s="334" t="s">
        <v>1817</v>
      </c>
      <c r="B25" s="1137" t="s">
        <v>475</v>
      </c>
      <c r="C25" s="1137"/>
      <c r="D25" s="1138" t="s">
        <v>1805</v>
      </c>
      <c r="E25" s="1138"/>
      <c r="F25" s="476"/>
      <c r="G25" s="340"/>
      <c r="H25" s="1195"/>
      <c r="I25" s="1196"/>
    </row>
    <row r="26" spans="1:9" ht="14.25" thickBot="1">
      <c r="A26" s="331"/>
      <c r="B26" s="332"/>
      <c r="C26" s="332"/>
      <c r="D26" s="332"/>
      <c r="E26" s="332"/>
      <c r="F26" s="332"/>
      <c r="G26" s="332"/>
      <c r="H26" s="332"/>
      <c r="I26" s="332"/>
    </row>
    <row r="27" spans="1:9" ht="15" customHeight="1">
      <c r="A27" s="347" t="s">
        <v>491</v>
      </c>
      <c r="B27" s="348"/>
      <c r="C27" s="348"/>
      <c r="D27" s="348"/>
      <c r="E27" s="348"/>
      <c r="F27" s="348"/>
      <c r="G27" s="349"/>
      <c r="H27" s="1193" t="s">
        <v>1804</v>
      </c>
      <c r="I27" s="1194"/>
    </row>
    <row r="28" spans="1:9" ht="15.75" customHeight="1">
      <c r="A28" s="341"/>
      <c r="B28" s="335"/>
      <c r="C28" s="335"/>
      <c r="D28" s="335"/>
      <c r="E28" s="335"/>
      <c r="F28" s="335"/>
      <c r="G28" s="335"/>
      <c r="H28" s="1189"/>
      <c r="I28" s="1190"/>
    </row>
    <row r="29" spans="1:9" ht="15.75" customHeight="1">
      <c r="A29" s="344"/>
      <c r="B29" s="345"/>
      <c r="C29" s="345"/>
      <c r="D29" s="345"/>
      <c r="E29" s="345"/>
      <c r="F29" s="345"/>
      <c r="G29" s="346"/>
      <c r="H29" s="1189"/>
      <c r="I29" s="1190"/>
    </row>
    <row r="30" spans="1:9" ht="15.75" customHeight="1">
      <c r="A30" s="341"/>
      <c r="B30" s="335"/>
      <c r="C30" s="335"/>
      <c r="D30" s="335"/>
      <c r="E30" s="335"/>
      <c r="F30" s="335"/>
      <c r="G30" s="335"/>
      <c r="H30" s="1189"/>
      <c r="I30" s="1190"/>
    </row>
    <row r="31" spans="1:9" ht="15.75" customHeight="1">
      <c r="A31" s="344"/>
      <c r="B31" s="345"/>
      <c r="C31" s="345"/>
      <c r="D31" s="345"/>
      <c r="E31" s="345"/>
      <c r="F31" s="345"/>
      <c r="G31" s="346"/>
      <c r="H31" s="1189"/>
      <c r="I31" s="1190"/>
    </row>
    <row r="32" spans="1:9" ht="15.75" customHeight="1">
      <c r="A32" s="341"/>
      <c r="B32" s="335"/>
      <c r="C32" s="335"/>
      <c r="D32" s="335"/>
      <c r="E32" s="335"/>
      <c r="F32" s="335"/>
      <c r="G32" s="335"/>
      <c r="H32" s="1189"/>
      <c r="I32" s="1190"/>
    </row>
    <row r="33" spans="1:9" ht="15.75" customHeight="1">
      <c r="A33" s="344"/>
      <c r="B33" s="345"/>
      <c r="C33" s="345"/>
      <c r="D33" s="345"/>
      <c r="E33" s="345"/>
      <c r="F33" s="345"/>
      <c r="G33" s="346"/>
      <c r="H33" s="1189"/>
      <c r="I33" s="1190"/>
    </row>
    <row r="34" spans="1:9" ht="15.75" customHeight="1">
      <c r="A34" s="341"/>
      <c r="B34" s="335"/>
      <c r="C34" s="335"/>
      <c r="D34" s="335"/>
      <c r="E34" s="335"/>
      <c r="F34" s="335"/>
      <c r="G34" s="335"/>
      <c r="H34" s="1189"/>
      <c r="I34" s="1190"/>
    </row>
    <row r="35" spans="1:9" ht="15.75" customHeight="1" thickBot="1">
      <c r="A35" s="342"/>
      <c r="B35" s="343"/>
      <c r="C35" s="343"/>
      <c r="D35" s="343"/>
      <c r="E35" s="343"/>
      <c r="F35" s="343"/>
      <c r="G35" s="343"/>
      <c r="H35" s="1191"/>
      <c r="I35" s="1192"/>
    </row>
    <row r="36" ht="15" customHeight="1"/>
  </sheetData>
  <sheetProtection sheet="1" selectLockedCells="1"/>
  <mergeCells count="64">
    <mergeCell ref="H21:I21"/>
    <mergeCell ref="H28:I35"/>
    <mergeCell ref="H27:I27"/>
    <mergeCell ref="H22:I22"/>
    <mergeCell ref="H23:I23"/>
    <mergeCell ref="H24:I24"/>
    <mergeCell ref="H25:I25"/>
    <mergeCell ref="B4:H4"/>
    <mergeCell ref="H6:I7"/>
    <mergeCell ref="G8:I8"/>
    <mergeCell ref="H10:I10"/>
    <mergeCell ref="B10:C10"/>
    <mergeCell ref="B6:C8"/>
    <mergeCell ref="D6:E8"/>
    <mergeCell ref="D10:E10"/>
    <mergeCell ref="G6:G7"/>
    <mergeCell ref="F6:F8"/>
    <mergeCell ref="H12:I12"/>
    <mergeCell ref="D16:E16"/>
    <mergeCell ref="B18:C18"/>
    <mergeCell ref="B17:C17"/>
    <mergeCell ref="H15:I15"/>
    <mergeCell ref="H16:I16"/>
    <mergeCell ref="H18:I18"/>
    <mergeCell ref="F13:F14"/>
    <mergeCell ref="G13:G14"/>
    <mergeCell ref="H13:I14"/>
    <mergeCell ref="B19:C19"/>
    <mergeCell ref="H19:I19"/>
    <mergeCell ref="H20:I20"/>
    <mergeCell ref="D17:E17"/>
    <mergeCell ref="D18:E18"/>
    <mergeCell ref="D19:E19"/>
    <mergeCell ref="H17:I17"/>
    <mergeCell ref="G2:H2"/>
    <mergeCell ref="A1:I1"/>
    <mergeCell ref="A13:A15"/>
    <mergeCell ref="D13:E14"/>
    <mergeCell ref="B15:C15"/>
    <mergeCell ref="B12:C12"/>
    <mergeCell ref="B14:C14"/>
    <mergeCell ref="D12:E12"/>
    <mergeCell ref="D15:E15"/>
    <mergeCell ref="H11:I11"/>
    <mergeCell ref="A6:A8"/>
    <mergeCell ref="D22:E22"/>
    <mergeCell ref="B22:C22"/>
    <mergeCell ref="B21:C21"/>
    <mergeCell ref="D20:E20"/>
    <mergeCell ref="D21:E21"/>
    <mergeCell ref="B13:C13"/>
    <mergeCell ref="B16:C16"/>
    <mergeCell ref="B20:C20"/>
    <mergeCell ref="B11:C11"/>
    <mergeCell ref="H9:I9"/>
    <mergeCell ref="B9:C9"/>
    <mergeCell ref="D9:E9"/>
    <mergeCell ref="B25:C25"/>
    <mergeCell ref="D25:E25"/>
    <mergeCell ref="B23:C23"/>
    <mergeCell ref="D23:E23"/>
    <mergeCell ref="B24:C24"/>
    <mergeCell ref="D24:E24"/>
    <mergeCell ref="D11:E11"/>
  </mergeCells>
  <dataValidations count="1">
    <dataValidation type="list" allowBlank="1" showInputMessage="1" showErrorMessage="1" sqref="F9:F25">
      <formula1>"○"</formula1>
    </dataValidation>
  </dataValidations>
  <printOptions/>
  <pageMargins left="0.7086614173228347" right="0.31496062992125984" top="0.5511811023622047" bottom="0.35433070866141736" header="0.31496062992125984" footer="0.31496062992125984"/>
  <pageSetup fitToHeight="0"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jouhou05</cp:lastModifiedBy>
  <cp:lastPrinted>2019-04-26T04:33:26Z</cp:lastPrinted>
  <dcterms:created xsi:type="dcterms:W3CDTF">2009-06-21T12:18:42Z</dcterms:created>
  <dcterms:modified xsi:type="dcterms:W3CDTF">2020-02-21T07:44:42Z</dcterms:modified>
  <cp:category/>
  <cp:version/>
  <cp:contentType/>
  <cp:contentStatus/>
</cp:coreProperties>
</file>